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095" windowHeight="7110" activeTab="2"/>
  </bookViews>
  <sheets>
    <sheet name="HCP+V" sheetId="1" r:id="rId1"/>
    <sheet name="HCP+V-vypl." sheetId="2" r:id="rId2"/>
    <sheet name="Dohoda-čl.6" sheetId="3" r:id="rId3"/>
  </sheets>
  <definedNames/>
  <calcPr fullCalcOnLoad="1"/>
</workbook>
</file>

<file path=xl/sharedStrings.xml><?xml version="1.0" encoding="utf-8"?>
<sst xmlns="http://schemas.openxmlformats.org/spreadsheetml/2006/main" count="246" uniqueCount="133">
  <si>
    <t>V zmysle zákona NR SR č. 428/2002 Z.z. o ochrane osobných údajov v znení neskorších predpisov súhlasím so spracovaním, evidenciou a archiváciou osobných údajov.</t>
  </si>
  <si>
    <t>Porad. čís.</t>
  </si>
  <si>
    <r>
      <t>Meno a bydlisko          účastníka</t>
    </r>
    <r>
      <rPr>
        <sz val="8"/>
        <rFont val="Arial CE"/>
        <family val="2"/>
      </rPr>
      <t xml:space="preserve">                                       </t>
    </r>
    <r>
      <rPr>
        <sz val="6"/>
        <rFont val="Arial CE"/>
        <family val="2"/>
      </rPr>
      <t>Meno a priezvisko                                      Ulica a číslo domu                                          Mesto a PSČ</t>
    </r>
  </si>
  <si>
    <t>Deň</t>
  </si>
  <si>
    <r>
      <t xml:space="preserve">Čas           </t>
    </r>
    <r>
      <rPr>
        <b/>
        <sz val="6"/>
        <rFont val="Arial CE"/>
        <family val="2"/>
      </rPr>
      <t xml:space="preserve"> </t>
    </r>
  </si>
  <si>
    <t>Miesto</t>
  </si>
  <si>
    <t>Počet KM</t>
  </si>
  <si>
    <t>Použitý dopravný prostriedok</t>
  </si>
  <si>
    <t>Výdavky na ubytovanie</t>
  </si>
  <si>
    <t>Ostatné preukázané vedľajšie výdavky</t>
  </si>
  <si>
    <t>o hodine</t>
  </si>
  <si>
    <t>6</t>
  </si>
  <si>
    <t>7</t>
  </si>
  <si>
    <t>14</t>
  </si>
  <si>
    <t>1.</t>
  </si>
  <si>
    <t>Odchod</t>
  </si>
  <si>
    <t>Príchod</t>
  </si>
  <si>
    <t>SPOLU:</t>
  </si>
  <si>
    <t>Podpis vyúčtovateľa-vedúceho akcie akcie</t>
  </si>
  <si>
    <t xml:space="preserve">  konverzný kurz: 1 EUR=30,1260 Sk</t>
  </si>
  <si>
    <t>2</t>
  </si>
  <si>
    <t>3</t>
  </si>
  <si>
    <t>4</t>
  </si>
  <si>
    <t>Cestovné €</t>
  </si>
  <si>
    <t>Stravné €</t>
  </si>
  <si>
    <t>SPOLU €</t>
  </si>
  <si>
    <t>AUV</t>
  </si>
  <si>
    <t>5</t>
  </si>
  <si>
    <t>Bratislava</t>
  </si>
  <si>
    <t xml:space="preserve">HROMADNÝ CESTOVNÝ PRÍKAZ A VYÚČTOVANIE CESTOVNÝCH NÁHRAD </t>
  </si>
  <si>
    <t>Miesto konania:</t>
  </si>
  <si>
    <t xml:space="preserve">Názov akcie: </t>
  </si>
  <si>
    <t>Začiatok (deň, hodina):</t>
  </si>
  <si>
    <t>Ukončenie (deň, hodina):</t>
  </si>
  <si>
    <t>Miroslav Hollý</t>
  </si>
  <si>
    <t>Ján Suchý</t>
  </si>
  <si>
    <t>Strieborná 45</t>
  </si>
  <si>
    <t>Levoča</t>
  </si>
  <si>
    <t>Ján Malý</t>
  </si>
  <si>
    <t>Jesenského 12</t>
  </si>
  <si>
    <t>Zvolen</t>
  </si>
  <si>
    <t>spolucest.</t>
  </si>
  <si>
    <t>Lipt.Mikuláš</t>
  </si>
  <si>
    <t>292</t>
  </si>
  <si>
    <t>21.05.2022</t>
  </si>
  <si>
    <t>BL148AT</t>
  </si>
  <si>
    <t>A, R, O</t>
  </si>
  <si>
    <t>A,R, O</t>
  </si>
  <si>
    <t>DOHODA</t>
  </si>
  <si>
    <t xml:space="preserve">meno a priezvisko cestujúceho: </t>
  </si>
  <si>
    <t>adresa cestujúeho</t>
  </si>
  <si>
    <t xml:space="preserve">vysielajúci: </t>
  </si>
  <si>
    <t>KLUB SLOVENSKÝCH TURISTOV</t>
  </si>
  <si>
    <t>konajúci:</t>
  </si>
  <si>
    <t>uzatvárajú dohodu o použití súkromného osobného motorového vozidla ev. č.</t>
  </si>
  <si>
    <t xml:space="preserve">mená a priezviská spolucestujúcich: </t>
  </si>
  <si>
    <t xml:space="preserve">Konkrétny účel pracovnej cesty: </t>
  </si>
  <si>
    <t>číslo havarijnej poistky:</t>
  </si>
  <si>
    <t>poistné uhradené dňa:</t>
  </si>
  <si>
    <t>typ vozidla:</t>
  </si>
  <si>
    <t>objem valcov:</t>
  </si>
  <si>
    <t>spotreba PHM podľa technického preukazu:</t>
  </si>
  <si>
    <t>druh PHM:</t>
  </si>
  <si>
    <t>benzín</t>
  </si>
  <si>
    <t>deň a doba cestovania</t>
  </si>
  <si>
    <t>trasa:</t>
  </si>
  <si>
    <t>počet km:</t>
  </si>
  <si>
    <t>Bratislava, dňa</t>
  </si>
  <si>
    <t>cestujúci</t>
  </si>
  <si>
    <t>predseda/podpredseda Klubu slovenských turistov</t>
  </si>
  <si>
    <t>V Y Ú Č T O V A N I E</t>
  </si>
  <si>
    <t>náhrady za použitie súkromného osobného motorového vozidla</t>
  </si>
  <si>
    <t>Číslo vodič. preukazu:</t>
  </si>
  <si>
    <t>Stav tachometra pred jazdou:</t>
  </si>
  <si>
    <t>km</t>
  </si>
  <si>
    <t>Stav tachometra po jazde:</t>
  </si>
  <si>
    <t>Celkom ubehnutých:</t>
  </si>
  <si>
    <t>Slovom:</t>
  </si>
  <si>
    <t>V</t>
  </si>
  <si>
    <t>dňa</t>
  </si>
  <si>
    <t>podpis cestujúceho</t>
  </si>
  <si>
    <t>EA00001</t>
  </si>
  <si>
    <t>Strieborná 45, Bratislava</t>
  </si>
  <si>
    <t>Volkswagen</t>
  </si>
  <si>
    <t>1400 cm3</t>
  </si>
  <si>
    <t>AI700500</t>
  </si>
  <si>
    <t>AMG20011</t>
  </si>
  <si>
    <t>Bratislavy</t>
  </si>
  <si>
    <t>Bratislave</t>
  </si>
  <si>
    <t>Podpis osoby oprávnenej schvaľovať pracovnú cestu</t>
  </si>
  <si>
    <t>podpis  vedúceho akcie</t>
  </si>
  <si>
    <t>podpis účtujúceho akciu</t>
  </si>
  <si>
    <t>Podpis (číslo OP, PAS)</t>
  </si>
  <si>
    <t xml:space="preserve">Poznámka </t>
  </si>
  <si>
    <r>
      <t xml:space="preserve">V Bratislave </t>
    </r>
    <r>
      <rPr>
        <sz val="8"/>
        <color indexed="10"/>
        <rFont val="Arial CE"/>
        <family val="0"/>
      </rPr>
      <t>18.5.2022</t>
    </r>
  </si>
  <si>
    <t>Zasadnutie sekcie histórie</t>
  </si>
  <si>
    <t>21.5.2022 o 9:30 h</t>
  </si>
  <si>
    <t>Liptovský Mikuláš</t>
  </si>
  <si>
    <t>21.5.2022 o 15:00</t>
  </si>
  <si>
    <t xml:space="preserve">Vyúčtovanie cestvných náhrad za použitie cestného motorového vozidla je v zmysle "Dohody o o použití súkromného osobného motorového vozidla na pracovnú cestu podľa čl 7 Vykonávacieho predpisu Klubu slovenských turistov č. 9/2011 o cestovných náhradách, ktorú svojim podpisom potvrdzujú vyúčtovatelia a zároveň vyjadrujú súhlas, že si pri použití súkromného motorového vozidla neuplatnia prípadné škody vzniknuté užívaním motorového vozidla. </t>
  </si>
  <si>
    <t xml:space="preserve">V </t>
  </si>
  <si>
    <t>o použití súkromného osobného motorového vozidla na pracovnú cestu podľa čl. 6 Vykonávacieho predpisu Klubu slovenských turistov č. 9/2011 o cestovbých náhradách</t>
  </si>
  <si>
    <t>ČOP:</t>
  </si>
  <si>
    <t xml:space="preserve">a </t>
  </si>
  <si>
    <t>Anna  ...</t>
  </si>
  <si>
    <t>za podmienok uvedených v čl. 6 ods. 1 až 3 Vykonávacieho predpisu KST č. 9/2011 o cestovných náhradách</t>
  </si>
  <si>
    <t>Lipt.Mikuláša</t>
  </si>
  <si>
    <t>Vysielajúci sa zaväzuje uhradiť cestujúcemu náhradu cestovných výdavkov podľa čl. 6 ods. 2 Vykonávacieho predpisu Klubu slovenských turistov č. 9/2011 o cestovných náhradách.</t>
  </si>
  <si>
    <t>(vypĺňa sa iba pri voľbe čl. 6 ods. 2  Vyknávacieho predpisu KST č. 9/2011)</t>
  </si>
  <si>
    <t>číslo techn. preukazu:</t>
  </si>
  <si>
    <t>Priemerná spotreba podľa technického preukazu vozidla:</t>
  </si>
  <si>
    <t>l / 100 km</t>
  </si>
  <si>
    <t>Aktuálna cena paliva:</t>
  </si>
  <si>
    <t>€ / liter</t>
  </si>
  <si>
    <t xml:space="preserve">Koeficient B =  </t>
  </si>
  <si>
    <t>/ 100 km x aktuálna litrová cena paliva:</t>
  </si>
  <si>
    <t xml:space="preserve">Koeficient K = </t>
  </si>
  <si>
    <t>A + B</t>
  </si>
  <si>
    <t xml:space="preserve"> =</t>
  </si>
  <si>
    <t xml:space="preserve"> = </t>
  </si>
  <si>
    <r>
      <t xml:space="preserve">Výpočet náhrady: </t>
    </r>
    <r>
      <rPr>
        <sz val="10"/>
        <rFont val="Arial CE"/>
        <family val="0"/>
      </rPr>
      <t xml:space="preserve">najazdené km x K = </t>
    </r>
  </si>
  <si>
    <t>x</t>
  </si>
  <si>
    <t>=</t>
  </si>
  <si>
    <t>2/3 podľa čl.6,ods.2, bod 2 VP KST č. 9/2022</t>
  </si>
  <si>
    <t>Lipt.Mikuláča cez Zvolen</t>
  </si>
  <si>
    <t>Bratislavy cez Zvolen</t>
  </si>
  <si>
    <t>stoosemnásť eur šesťdesiapäť centov</t>
  </si>
  <si>
    <t>1,10 + 4,45</t>
  </si>
  <si>
    <t>4,45+1,10</t>
  </si>
  <si>
    <t xml:space="preserve">Vyúčtovanie cestovných náhrad za použitie cestného motorového vozidla je v zmysle "Dohody o o použití súkromného osobného motorového vozidla na pracovnú cestu podľa čl 7 Vykonávacieho predpisu Klubu slovenských turistov č. 9/2011 o cestovných náhradách, ktorú svojim podpisom potvrdzujú vyúčtovatelia a zároveň vyjadrujú súhlas, že si pri použití súkromného motorového vozidla neuplatnia prípadné škody vzniknuté užívaním motorového vozidla. </t>
  </si>
  <si>
    <t>Vzor tlačiva č. 2 k VP KST č. 9/2011</t>
  </si>
  <si>
    <t>Koeficient A =  0,213</t>
  </si>
  <si>
    <t>Vzor tlačiva č. 3 k VP KST č. 9/2011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</si>
</sst>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"/>
    <numFmt numFmtId="173" formatCode="#,##0.00\ &quot;Sk&quot;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-41B]d\.\ mmmm\ yyyy"/>
    <numFmt numFmtId="178" formatCode="0.000"/>
    <numFmt numFmtId="179" formatCode="0.00000"/>
    <numFmt numFmtId="180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5"/>
      <name val="Arial CE"/>
      <family val="2"/>
    </font>
    <font>
      <sz val="5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3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Arial"/>
      <family val="2"/>
    </font>
    <font>
      <u val="single"/>
      <sz val="8"/>
      <name val="Arial CE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sz val="8"/>
      <color indexed="10"/>
      <name val="Arial CE"/>
      <family val="0"/>
    </font>
    <font>
      <sz val="10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"/>
      <color indexed="10"/>
      <name val="Arial CE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"/>
      <family val="2"/>
    </font>
    <font>
      <b/>
      <sz val="7"/>
      <color indexed="10"/>
      <name val="Arial CE"/>
      <family val="2"/>
    </font>
    <font>
      <b/>
      <sz val="11"/>
      <color indexed="10"/>
      <name val="Calibri"/>
      <family val="2"/>
    </font>
    <font>
      <sz val="8"/>
      <color indexed="36"/>
      <name val="Arial CE"/>
      <family val="0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sz val="8"/>
      <color rgb="FFFF0000"/>
      <name val="Arial CE"/>
      <family val="0"/>
    </font>
    <font>
      <b/>
      <sz val="10"/>
      <color rgb="FFFF0000"/>
      <name val="Arial"/>
      <family val="2"/>
    </font>
    <font>
      <b/>
      <sz val="7"/>
      <color rgb="FFFF0000"/>
      <name val="Arial CE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Arial CE"/>
      <family val="0"/>
    </font>
    <font>
      <sz val="8"/>
      <color rgb="FF7030A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60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3" fontId="13" fillId="0" borderId="0" xfId="0" applyNumberFormat="1" applyFont="1" applyAlignment="1" applyProtection="1">
      <alignment/>
      <protection/>
    </xf>
    <xf numFmtId="173" fontId="13" fillId="0" borderId="0" xfId="0" applyNumberFormat="1" applyFont="1" applyAlignment="1" applyProtection="1">
      <alignment/>
      <protection/>
    </xf>
    <xf numFmtId="9" fontId="12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justify"/>
      <protection/>
    </xf>
    <xf numFmtId="0" fontId="15" fillId="0" borderId="0" xfId="0" applyFont="1" applyAlignment="1" applyProtection="1">
      <alignment horizontal="justify"/>
      <protection/>
    </xf>
    <xf numFmtId="0" fontId="16" fillId="0" borderId="0" xfId="0" applyFont="1" applyAlignment="1" applyProtection="1">
      <alignment horizontal="justify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 applyProtection="1">
      <alignment horizontal="center" vertical="center"/>
      <protection/>
    </xf>
    <xf numFmtId="49" fontId="10" fillId="0" borderId="20" xfId="0" applyNumberFormat="1" applyFont="1" applyBorder="1" applyAlignment="1" applyProtection="1">
      <alignment horizontal="center" vertical="center"/>
      <protection/>
    </xf>
    <xf numFmtId="49" fontId="10" fillId="0" borderId="21" xfId="0" applyNumberFormat="1" applyFont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left"/>
      <protection/>
    </xf>
    <xf numFmtId="172" fontId="5" fillId="34" borderId="24" xfId="0" applyNumberFormat="1" applyFont="1" applyFill="1" applyBorder="1" applyAlignment="1" applyProtection="1">
      <alignment horizontal="center" vertical="center"/>
      <protection locked="0"/>
    </xf>
    <xf numFmtId="49" fontId="5" fillId="34" borderId="25" xfId="0" applyNumberFormat="1" applyFont="1" applyFill="1" applyBorder="1" applyAlignment="1" applyProtection="1">
      <alignment horizontal="center" vertical="center"/>
      <protection locked="0"/>
    </xf>
    <xf numFmtId="172" fontId="5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4" borderId="25" xfId="0" applyNumberFormat="1" applyFont="1" applyFill="1" applyBorder="1" applyAlignment="1" applyProtection="1">
      <alignment horizontal="center" vertical="center"/>
      <protection locked="0"/>
    </xf>
    <xf numFmtId="20" fontId="5" fillId="34" borderId="27" xfId="0" applyNumberFormat="1" applyFont="1" applyFill="1" applyBorder="1" applyAlignment="1" applyProtection="1">
      <alignment horizontal="center" vertical="center"/>
      <protection locked="0"/>
    </xf>
    <xf numFmtId="4" fontId="4" fillId="34" borderId="25" xfId="0" applyNumberFormat="1" applyFont="1" applyFill="1" applyBorder="1" applyAlignment="1" applyProtection="1">
      <alignment horizontal="center" vertical="center"/>
      <protection locked="0"/>
    </xf>
    <xf numFmtId="49" fontId="4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30" xfId="0" applyFont="1" applyFill="1" applyBorder="1" applyAlignment="1">
      <alignment horizontal="left"/>
    </xf>
    <xf numFmtId="172" fontId="5" fillId="34" borderId="31" xfId="0" applyNumberFormat="1" applyFont="1" applyFill="1" applyBorder="1" applyAlignment="1" applyProtection="1">
      <alignment horizontal="center" vertical="center"/>
      <protection locked="0"/>
    </xf>
    <xf numFmtId="49" fontId="5" fillId="34" borderId="32" xfId="0" applyNumberFormat="1" applyFont="1" applyFill="1" applyBorder="1" applyAlignment="1" applyProtection="1">
      <alignment horizontal="center" vertical="center"/>
      <protection locked="0"/>
    </xf>
    <xf numFmtId="172" fontId="5" fillId="34" borderId="32" xfId="0" applyNumberFormat="1" applyFont="1" applyFill="1" applyBorder="1" applyAlignment="1" applyProtection="1">
      <alignment horizontal="center" vertical="center"/>
      <protection locked="0"/>
    </xf>
    <xf numFmtId="49" fontId="2" fillId="34" borderId="33" xfId="0" applyNumberFormat="1" applyFont="1" applyFill="1" applyBorder="1" applyAlignment="1" applyProtection="1">
      <alignment horizontal="center" vertical="center"/>
      <protection locked="0"/>
    </xf>
    <xf numFmtId="20" fontId="5" fillId="34" borderId="34" xfId="0" applyNumberFormat="1" applyFont="1" applyFill="1" applyBorder="1" applyAlignment="1" applyProtection="1">
      <alignment horizontal="center" vertical="center"/>
      <protection locked="0"/>
    </xf>
    <xf numFmtId="4" fontId="4" fillId="34" borderId="35" xfId="0" applyNumberFormat="1" applyFont="1" applyFill="1" applyBorder="1" applyAlignment="1" applyProtection="1">
      <alignment horizontal="center" vertical="center"/>
      <protection locked="0"/>
    </xf>
    <xf numFmtId="49" fontId="4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7" xfId="0" applyNumberFormat="1" applyFont="1" applyFill="1" applyBorder="1" applyAlignment="1" applyProtection="1">
      <alignment horizontal="center" vertical="center" wrapText="1"/>
      <protection locked="0"/>
    </xf>
    <xf numFmtId="172" fontId="5" fillId="34" borderId="38" xfId="0" applyNumberFormat="1" applyFont="1" applyFill="1" applyBorder="1" applyAlignment="1" applyProtection="1">
      <alignment horizontal="center" vertical="center"/>
      <protection locked="0"/>
    </xf>
    <xf numFmtId="49" fontId="5" fillId="34" borderId="11" xfId="0" applyNumberFormat="1" applyFont="1" applyFill="1" applyBorder="1" applyAlignment="1" applyProtection="1">
      <alignment horizontal="center" vertical="center"/>
      <protection locked="0"/>
    </xf>
    <xf numFmtId="172" fontId="5" fillId="34" borderId="35" xfId="0" applyNumberFormat="1" applyFont="1" applyFill="1" applyBorder="1" applyAlignment="1" applyProtection="1">
      <alignment horizontal="center" vertical="center"/>
      <protection locked="0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20" fontId="5" fillId="34" borderId="22" xfId="0" applyNumberFormat="1" applyFont="1" applyFill="1" applyBorder="1" applyAlignment="1" applyProtection="1">
      <alignment horizontal="center" vertical="center"/>
      <protection locked="0"/>
    </xf>
    <xf numFmtId="4" fontId="4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39" xfId="0" applyFont="1" applyFill="1" applyBorder="1" applyAlignment="1">
      <alignment horizontal="left"/>
    </xf>
    <xf numFmtId="172" fontId="5" fillId="34" borderId="40" xfId="0" applyNumberFormat="1" applyFont="1" applyFill="1" applyBorder="1" applyAlignment="1" applyProtection="1">
      <alignment horizontal="center" vertical="center"/>
      <protection locked="0"/>
    </xf>
    <xf numFmtId="49" fontId="5" fillId="34" borderId="41" xfId="0" applyNumberFormat="1" applyFont="1" applyFill="1" applyBorder="1" applyAlignment="1" applyProtection="1">
      <alignment horizontal="center" vertical="center"/>
      <protection locked="0"/>
    </xf>
    <xf numFmtId="172" fontId="5" fillId="34" borderId="41" xfId="0" applyNumberFormat="1" applyFont="1" applyFill="1" applyBorder="1" applyAlignment="1" applyProtection="1">
      <alignment horizontal="center" vertical="center"/>
      <protection locked="0"/>
    </xf>
    <xf numFmtId="49" fontId="2" fillId="34" borderId="42" xfId="0" applyNumberFormat="1" applyFont="1" applyFill="1" applyBorder="1" applyAlignment="1" applyProtection="1">
      <alignment horizontal="center" vertical="center"/>
      <protection locked="0"/>
    </xf>
    <xf numFmtId="20" fontId="5" fillId="34" borderId="43" xfId="0" applyNumberFormat="1" applyFont="1" applyFill="1" applyBorder="1" applyAlignment="1" applyProtection="1">
      <alignment horizontal="center" vertical="center"/>
      <protection locked="0"/>
    </xf>
    <xf numFmtId="4" fontId="4" fillId="34" borderId="42" xfId="0" applyNumberFormat="1" applyFont="1" applyFill="1" applyBorder="1" applyAlignment="1" applyProtection="1">
      <alignment horizontal="center" vertical="center"/>
      <protection locked="0"/>
    </xf>
    <xf numFmtId="49" fontId="4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7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74" fillId="34" borderId="24" xfId="0" applyNumberFormat="1" applyFont="1" applyFill="1" applyBorder="1" applyAlignment="1" applyProtection="1">
      <alignment horizontal="center" vertical="center"/>
      <protection locked="0"/>
    </xf>
    <xf numFmtId="20" fontId="74" fillId="34" borderId="25" xfId="0" applyNumberFormat="1" applyFont="1" applyFill="1" applyBorder="1" applyAlignment="1" applyProtection="1">
      <alignment horizontal="center" vertical="center"/>
      <protection locked="0"/>
    </xf>
    <xf numFmtId="49" fontId="75" fillId="34" borderId="27" xfId="0" applyNumberFormat="1" applyFont="1" applyFill="1" applyBorder="1" applyAlignment="1" applyProtection="1">
      <alignment horizontal="center" vertical="center"/>
      <protection locked="0"/>
    </xf>
    <xf numFmtId="0" fontId="76" fillId="34" borderId="30" xfId="0" applyFont="1" applyFill="1" applyBorder="1" applyAlignment="1">
      <alignment/>
    </xf>
    <xf numFmtId="49" fontId="74" fillId="34" borderId="31" xfId="0" applyNumberFormat="1" applyFont="1" applyFill="1" applyBorder="1" applyAlignment="1" applyProtection="1">
      <alignment horizontal="center" vertical="center"/>
      <protection locked="0"/>
    </xf>
    <xf numFmtId="20" fontId="74" fillId="34" borderId="32" xfId="0" applyNumberFormat="1" applyFont="1" applyFill="1" applyBorder="1" applyAlignment="1" applyProtection="1">
      <alignment horizontal="center" vertical="center"/>
      <protection locked="0"/>
    </xf>
    <xf numFmtId="49" fontId="75" fillId="34" borderId="50" xfId="0" applyNumberFormat="1" applyFont="1" applyFill="1" applyBorder="1" applyAlignment="1" applyProtection="1">
      <alignment horizontal="center" vertical="center"/>
      <protection locked="0"/>
    </xf>
    <xf numFmtId="49" fontId="74" fillId="34" borderId="38" xfId="0" applyNumberFormat="1" applyFont="1" applyFill="1" applyBorder="1" applyAlignment="1" applyProtection="1">
      <alignment horizontal="center" vertical="center"/>
      <protection locked="0"/>
    </xf>
    <xf numFmtId="20" fontId="74" fillId="34" borderId="11" xfId="0" applyNumberFormat="1" applyFont="1" applyFill="1" applyBorder="1" applyAlignment="1" applyProtection="1">
      <alignment horizontal="center" vertical="center"/>
      <protection locked="0"/>
    </xf>
    <xf numFmtId="20" fontId="74" fillId="34" borderId="51" xfId="0" applyNumberFormat="1" applyFont="1" applyFill="1" applyBorder="1" applyAlignment="1" applyProtection="1">
      <alignment horizontal="center" vertical="center"/>
      <protection locked="0"/>
    </xf>
    <xf numFmtId="49" fontId="75" fillId="34" borderId="22" xfId="0" applyNumberFormat="1" applyFont="1" applyFill="1" applyBorder="1" applyAlignment="1" applyProtection="1">
      <alignment horizontal="center" vertical="center"/>
      <protection locked="0"/>
    </xf>
    <xf numFmtId="0" fontId="76" fillId="34" borderId="39" xfId="0" applyFont="1" applyFill="1" applyBorder="1" applyAlignment="1">
      <alignment/>
    </xf>
    <xf numFmtId="49" fontId="74" fillId="34" borderId="40" xfId="0" applyNumberFormat="1" applyFont="1" applyFill="1" applyBorder="1" applyAlignment="1" applyProtection="1">
      <alignment horizontal="center" vertical="center"/>
      <protection locked="0"/>
    </xf>
    <xf numFmtId="20" fontId="74" fillId="34" borderId="41" xfId="0" applyNumberFormat="1" applyFont="1" applyFill="1" applyBorder="1" applyAlignment="1" applyProtection="1">
      <alignment horizontal="center" vertical="center"/>
      <protection locked="0"/>
    </xf>
    <xf numFmtId="49" fontId="75" fillId="34" borderId="52" xfId="0" applyNumberFormat="1" applyFont="1" applyFill="1" applyBorder="1" applyAlignment="1" applyProtection="1">
      <alignment horizontal="center" vertical="center"/>
      <protection locked="0"/>
    </xf>
    <xf numFmtId="49" fontId="75" fillId="34" borderId="53" xfId="0" applyNumberFormat="1" applyFont="1" applyFill="1" applyBorder="1" applyAlignment="1" applyProtection="1">
      <alignment horizontal="center" vertical="center"/>
      <protection locked="0"/>
    </xf>
    <xf numFmtId="49" fontId="75" fillId="34" borderId="11" xfId="0" applyNumberFormat="1" applyFont="1" applyFill="1" applyBorder="1" applyAlignment="1" applyProtection="1">
      <alignment horizontal="center" vertical="center"/>
      <protection locked="0"/>
    </xf>
    <xf numFmtId="4" fontId="19" fillId="34" borderId="35" xfId="0" applyNumberFormat="1" applyFont="1" applyFill="1" applyBorder="1" applyAlignment="1" applyProtection="1">
      <alignment horizontal="center" vertical="center"/>
      <protection locked="0"/>
    </xf>
    <xf numFmtId="49" fontId="75" fillId="34" borderId="42" xfId="0" applyNumberFormat="1" applyFont="1" applyFill="1" applyBorder="1" applyAlignment="1" applyProtection="1">
      <alignment horizontal="center" vertical="center"/>
      <protection locked="0"/>
    </xf>
    <xf numFmtId="0" fontId="67" fillId="34" borderId="23" xfId="0" applyFont="1" applyFill="1" applyBorder="1" applyAlignment="1" applyProtection="1">
      <alignment/>
      <protection/>
    </xf>
    <xf numFmtId="4" fontId="2" fillId="34" borderId="54" xfId="0" applyNumberFormat="1" applyFont="1" applyFill="1" applyBorder="1" applyAlignment="1" applyProtection="1">
      <alignment vertical="center"/>
      <protection locked="0"/>
    </xf>
    <xf numFmtId="4" fontId="2" fillId="34" borderId="55" xfId="0" applyNumberFormat="1" applyFont="1" applyFill="1" applyBorder="1" applyAlignment="1" applyProtection="1">
      <alignment vertical="center"/>
      <protection locked="0"/>
    </xf>
    <xf numFmtId="4" fontId="4" fillId="34" borderId="35" xfId="0" applyNumberFormat="1" applyFont="1" applyFill="1" applyBorder="1" applyAlignment="1" applyProtection="1">
      <alignment horizontal="center" vertical="center"/>
      <protection locked="0"/>
    </xf>
    <xf numFmtId="4" fontId="2" fillId="34" borderId="17" xfId="0" applyNumberFormat="1" applyFont="1" applyFill="1" applyBorder="1" applyAlignment="1" applyProtection="1">
      <alignment vertical="center"/>
      <protection locked="0"/>
    </xf>
    <xf numFmtId="4" fontId="2" fillId="34" borderId="56" xfId="0" applyNumberFormat="1" applyFont="1" applyFill="1" applyBorder="1" applyAlignment="1" applyProtection="1">
      <alignment vertical="center"/>
      <protection locked="0"/>
    </xf>
    <xf numFmtId="0" fontId="0" fillId="34" borderId="57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4" fontId="4" fillId="34" borderId="56" xfId="0" applyNumberFormat="1" applyFont="1" applyFill="1" applyBorder="1" applyAlignment="1" applyProtection="1">
      <alignment horizontal="center" vertical="center"/>
      <protection/>
    </xf>
    <xf numFmtId="4" fontId="4" fillId="34" borderId="42" xfId="0" applyNumberFormat="1" applyFont="1" applyFill="1" applyBorder="1" applyAlignment="1" applyProtection="1">
      <alignment horizontal="center" vertical="center"/>
      <protection/>
    </xf>
    <xf numFmtId="4" fontId="4" fillId="34" borderId="45" xfId="0" applyNumberFormat="1" applyFont="1" applyFill="1" applyBorder="1" applyAlignment="1" applyProtection="1">
      <alignment horizontal="center" vertical="center"/>
      <protection/>
    </xf>
    <xf numFmtId="4" fontId="6" fillId="34" borderId="58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left"/>
      <protection locked="0"/>
    </xf>
    <xf numFmtId="49" fontId="74" fillId="34" borderId="25" xfId="0" applyNumberFormat="1" applyFont="1" applyFill="1" applyBorder="1" applyAlignment="1" applyProtection="1">
      <alignment horizontal="center" vertical="center"/>
      <protection locked="0"/>
    </xf>
    <xf numFmtId="49" fontId="74" fillId="34" borderId="32" xfId="0" applyNumberFormat="1" applyFont="1" applyFill="1" applyBorder="1" applyAlignment="1" applyProtection="1">
      <alignment horizontal="center" vertical="center"/>
      <protection locked="0"/>
    </xf>
    <xf numFmtId="49" fontId="74" fillId="34" borderId="11" xfId="0" applyNumberFormat="1" applyFont="1" applyFill="1" applyBorder="1" applyAlignment="1" applyProtection="1">
      <alignment horizontal="center" vertical="center"/>
      <protection locked="0"/>
    </xf>
    <xf numFmtId="49" fontId="74" fillId="34" borderId="41" xfId="0" applyNumberFormat="1" applyFont="1" applyFill="1" applyBorder="1" applyAlignment="1" applyProtection="1">
      <alignment horizontal="center" vertical="center"/>
      <protection locked="0"/>
    </xf>
    <xf numFmtId="14" fontId="77" fillId="0" borderId="59" xfId="0" applyNumberFormat="1" applyFont="1" applyFill="1" applyBorder="1" applyAlignment="1">
      <alignment/>
    </xf>
    <xf numFmtId="0" fontId="78" fillId="0" borderId="15" xfId="0" applyFont="1" applyFill="1" applyBorder="1" applyAlignment="1">
      <alignment horizontal="right"/>
    </xf>
    <xf numFmtId="0" fontId="77" fillId="0" borderId="59" xfId="0" applyFont="1" applyBorder="1" applyAlignment="1">
      <alignment/>
    </xf>
    <xf numFmtId="0" fontId="2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9" fillId="0" borderId="15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5" fillId="0" borderId="0" xfId="0" applyFont="1" applyAlignment="1">
      <alignment/>
    </xf>
    <xf numFmtId="0" fontId="77" fillId="36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178" fontId="75" fillId="0" borderId="10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0" fontId="0" fillId="0" borderId="60" xfId="0" applyFont="1" applyBorder="1" applyAlignment="1">
      <alignment/>
    </xf>
    <xf numFmtId="0" fontId="0" fillId="0" borderId="59" xfId="0" applyFont="1" applyBorder="1" applyAlignment="1">
      <alignment/>
    </xf>
    <xf numFmtId="178" fontId="3" fillId="0" borderId="59" xfId="0" applyNumberFormat="1" applyFont="1" applyBorder="1" applyAlignment="1">
      <alignment/>
    </xf>
    <xf numFmtId="178" fontId="75" fillId="0" borderId="6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8" fontId="75" fillId="0" borderId="10" xfId="0" applyNumberFormat="1" applyFont="1" applyFill="1" applyBorder="1" applyAlignment="1">
      <alignment horizontal="right"/>
    </xf>
    <xf numFmtId="0" fontId="75" fillId="0" borderId="10" xfId="0" applyFont="1" applyBorder="1" applyAlignment="1">
      <alignment/>
    </xf>
    <xf numFmtId="178" fontId="75" fillId="0" borderId="10" xfId="0" applyNumberFormat="1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180" fontId="75" fillId="0" borderId="11" xfId="0" applyNumberFormat="1" applyFont="1" applyBorder="1" applyAlignment="1">
      <alignment horizontal="right"/>
    </xf>
    <xf numFmtId="49" fontId="75" fillId="0" borderId="0" xfId="0" applyNumberFormat="1" applyFont="1" applyAlignment="1">
      <alignment horizontal="right"/>
    </xf>
    <xf numFmtId="1" fontId="75" fillId="0" borderId="0" xfId="0" applyNumberFormat="1" applyFont="1" applyAlignment="1">
      <alignment/>
    </xf>
    <xf numFmtId="44" fontId="77" fillId="0" borderId="62" xfId="0" applyNumberFormat="1" applyFont="1" applyBorder="1" applyAlignment="1">
      <alignment/>
    </xf>
    <xf numFmtId="49" fontId="8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80" fillId="34" borderId="24" xfId="0" applyNumberFormat="1" applyFont="1" applyFill="1" applyBorder="1" applyAlignment="1" applyProtection="1">
      <alignment horizontal="center" vertical="center"/>
      <protection locked="0"/>
    </xf>
    <xf numFmtId="20" fontId="80" fillId="34" borderId="25" xfId="0" applyNumberFormat="1" applyFont="1" applyFill="1" applyBorder="1" applyAlignment="1" applyProtection="1">
      <alignment horizontal="center" vertical="center"/>
      <protection locked="0"/>
    </xf>
    <xf numFmtId="49" fontId="77" fillId="34" borderId="27" xfId="0" applyNumberFormat="1" applyFont="1" applyFill="1" applyBorder="1" applyAlignment="1" applyProtection="1">
      <alignment horizontal="center" vertical="center"/>
      <protection locked="0"/>
    </xf>
    <xf numFmtId="0" fontId="79" fillId="34" borderId="30" xfId="0" applyFont="1" applyFill="1" applyBorder="1" applyAlignment="1">
      <alignment/>
    </xf>
    <xf numFmtId="49" fontId="80" fillId="34" borderId="31" xfId="0" applyNumberFormat="1" applyFont="1" applyFill="1" applyBorder="1" applyAlignment="1" applyProtection="1">
      <alignment horizontal="center" vertical="center"/>
      <protection locked="0"/>
    </xf>
    <xf numFmtId="20" fontId="80" fillId="34" borderId="32" xfId="0" applyNumberFormat="1" applyFont="1" applyFill="1" applyBorder="1" applyAlignment="1" applyProtection="1">
      <alignment horizontal="center" vertical="center"/>
      <protection locked="0"/>
    </xf>
    <xf numFmtId="49" fontId="77" fillId="34" borderId="50" xfId="0" applyNumberFormat="1" applyFont="1" applyFill="1" applyBorder="1" applyAlignment="1" applyProtection="1">
      <alignment horizontal="center" vertical="center"/>
      <protection locked="0"/>
    </xf>
    <xf numFmtId="49" fontId="80" fillId="34" borderId="38" xfId="0" applyNumberFormat="1" applyFont="1" applyFill="1" applyBorder="1" applyAlignment="1" applyProtection="1">
      <alignment horizontal="center" vertical="center"/>
      <protection locked="0"/>
    </xf>
    <xf numFmtId="20" fontId="80" fillId="34" borderId="11" xfId="0" applyNumberFormat="1" applyFont="1" applyFill="1" applyBorder="1" applyAlignment="1" applyProtection="1">
      <alignment horizontal="center" vertical="center"/>
      <protection locked="0"/>
    </xf>
    <xf numFmtId="20" fontId="80" fillId="34" borderId="51" xfId="0" applyNumberFormat="1" applyFont="1" applyFill="1" applyBorder="1" applyAlignment="1" applyProtection="1">
      <alignment horizontal="center" vertical="center"/>
      <protection locked="0"/>
    </xf>
    <xf numFmtId="49" fontId="77" fillId="34" borderId="22" xfId="0" applyNumberFormat="1" applyFont="1" applyFill="1" applyBorder="1" applyAlignment="1" applyProtection="1">
      <alignment horizontal="center" vertical="center"/>
      <protection locked="0"/>
    </xf>
    <xf numFmtId="0" fontId="79" fillId="34" borderId="39" xfId="0" applyFont="1" applyFill="1" applyBorder="1" applyAlignment="1">
      <alignment/>
    </xf>
    <xf numFmtId="49" fontId="80" fillId="34" borderId="40" xfId="0" applyNumberFormat="1" applyFont="1" applyFill="1" applyBorder="1" applyAlignment="1" applyProtection="1">
      <alignment horizontal="center" vertical="center"/>
      <protection locked="0"/>
    </xf>
    <xf numFmtId="20" fontId="80" fillId="34" borderId="41" xfId="0" applyNumberFormat="1" applyFont="1" applyFill="1" applyBorder="1" applyAlignment="1" applyProtection="1">
      <alignment horizontal="center" vertical="center"/>
      <protection locked="0"/>
    </xf>
    <xf numFmtId="49" fontId="77" fillId="34" borderId="52" xfId="0" applyNumberFormat="1" applyFont="1" applyFill="1" applyBorder="1" applyAlignment="1" applyProtection="1">
      <alignment horizontal="center" vertical="center"/>
      <protection locked="0"/>
    </xf>
    <xf numFmtId="49" fontId="77" fillId="34" borderId="53" xfId="0" applyNumberFormat="1" applyFont="1" applyFill="1" applyBorder="1" applyAlignment="1" applyProtection="1">
      <alignment horizontal="center" vertical="center"/>
      <protection locked="0"/>
    </xf>
    <xf numFmtId="49" fontId="77" fillId="34" borderId="11" xfId="0" applyNumberFormat="1" applyFont="1" applyFill="1" applyBorder="1" applyAlignment="1" applyProtection="1">
      <alignment horizontal="center" vertical="center"/>
      <protection locked="0"/>
    </xf>
    <xf numFmtId="49" fontId="77" fillId="34" borderId="42" xfId="0" applyNumberFormat="1" applyFont="1" applyFill="1" applyBorder="1" applyAlignment="1" applyProtection="1">
      <alignment horizontal="center" vertical="center"/>
      <protection locked="0"/>
    </xf>
    <xf numFmtId="0" fontId="81" fillId="34" borderId="23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13" fillId="34" borderId="0" xfId="0" applyFont="1" applyFill="1" applyBorder="1" applyAlignment="1" applyProtection="1">
      <alignment horizontal="right" vertical="center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9" xfId="0" applyNumberFormat="1" applyFont="1" applyFill="1" applyBorder="1" applyAlignment="1" applyProtection="1">
      <alignment horizontal="center" vertical="center"/>
      <protection/>
    </xf>
    <xf numFmtId="49" fontId="10" fillId="34" borderId="20" xfId="0" applyNumberFormat="1" applyFont="1" applyFill="1" applyBorder="1" applyAlignment="1" applyProtection="1">
      <alignment horizontal="center" vertical="center"/>
      <protection/>
    </xf>
    <xf numFmtId="49" fontId="10" fillId="34" borderId="21" xfId="0" applyNumberFormat="1" applyFont="1" applyFill="1" applyBorder="1" applyAlignment="1" applyProtection="1">
      <alignment horizontal="center" vertical="center"/>
      <protection/>
    </xf>
    <xf numFmtId="49" fontId="10" fillId="34" borderId="11" xfId="0" applyNumberFormat="1" applyFont="1" applyFill="1" applyBorder="1" applyAlignment="1" applyProtection="1">
      <alignment horizontal="center" vertical="center"/>
      <protection/>
    </xf>
    <xf numFmtId="49" fontId="10" fillId="34" borderId="14" xfId="0" applyNumberFormat="1" applyFont="1" applyFill="1" applyBorder="1" applyAlignment="1" applyProtection="1">
      <alignment horizontal="center" vertical="center"/>
      <protection/>
    </xf>
    <xf numFmtId="49" fontId="10" fillId="34" borderId="17" xfId="0" applyNumberFormat="1" applyFont="1" applyFill="1" applyBorder="1" applyAlignment="1" applyProtection="1">
      <alignment horizontal="center" vertical="center"/>
      <protection/>
    </xf>
    <xf numFmtId="49" fontId="10" fillId="34" borderId="22" xfId="0" applyNumberFormat="1" applyFont="1" applyFill="1" applyBorder="1" applyAlignment="1" applyProtection="1">
      <alignment horizontal="center" vertical="center"/>
      <protection/>
    </xf>
    <xf numFmtId="49" fontId="10" fillId="34" borderId="13" xfId="0" applyNumberFormat="1" applyFont="1" applyFill="1" applyBorder="1" applyAlignment="1" applyProtection="1">
      <alignment horizontal="center" vertical="center"/>
      <protection/>
    </xf>
    <xf numFmtId="4" fontId="30" fillId="34" borderId="25" xfId="0" applyNumberFormat="1" applyFont="1" applyFill="1" applyBorder="1" applyAlignment="1" applyProtection="1">
      <alignment horizontal="center" vertical="center"/>
      <protection locked="0"/>
    </xf>
    <xf numFmtId="4" fontId="30" fillId="34" borderId="35" xfId="0" applyNumberFormat="1" applyFont="1" applyFill="1" applyBorder="1" applyAlignment="1" applyProtection="1">
      <alignment horizontal="center" vertical="center"/>
      <protection locked="0"/>
    </xf>
    <xf numFmtId="4" fontId="30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30" fillId="34" borderId="42" xfId="0" applyNumberFormat="1" applyFont="1" applyFill="1" applyBorder="1" applyAlignment="1" applyProtection="1">
      <alignment horizontal="center" vertical="center"/>
      <protection locked="0"/>
    </xf>
    <xf numFmtId="4" fontId="30" fillId="34" borderId="56" xfId="0" applyNumberFormat="1" applyFont="1" applyFill="1" applyBorder="1" applyAlignment="1" applyProtection="1">
      <alignment horizontal="center" vertical="center"/>
      <protection/>
    </xf>
    <xf numFmtId="4" fontId="30" fillId="34" borderId="42" xfId="0" applyNumberFormat="1" applyFont="1" applyFill="1" applyBorder="1" applyAlignment="1" applyProtection="1">
      <alignment horizontal="center" vertical="center"/>
      <protection/>
    </xf>
    <xf numFmtId="4" fontId="30" fillId="34" borderId="45" xfId="0" applyNumberFormat="1" applyFont="1" applyFill="1" applyBorder="1" applyAlignment="1" applyProtection="1">
      <alignment horizontal="center" vertical="center"/>
      <protection/>
    </xf>
    <xf numFmtId="4" fontId="31" fillId="34" borderId="58" xfId="0" applyNumberFormat="1" applyFont="1" applyFill="1" applyBorder="1" applyAlignment="1" applyProtection="1">
      <alignment horizontal="center" vertical="center"/>
      <protection/>
    </xf>
    <xf numFmtId="49" fontId="11" fillId="34" borderId="25" xfId="0" applyNumberFormat="1" applyFont="1" applyFill="1" applyBorder="1" applyAlignment="1" applyProtection="1">
      <alignment horizontal="center" vertical="center"/>
      <protection locked="0"/>
    </xf>
    <xf numFmtId="49" fontId="11" fillId="34" borderId="32" xfId="0" applyNumberFormat="1" applyFont="1" applyFill="1" applyBorder="1" applyAlignment="1" applyProtection="1">
      <alignment horizontal="center" vertical="center"/>
      <protection locked="0"/>
    </xf>
    <xf numFmtId="49" fontId="11" fillId="34" borderId="11" xfId="0" applyNumberFormat="1" applyFont="1" applyFill="1" applyBorder="1" applyAlignment="1" applyProtection="1">
      <alignment horizontal="center" vertical="center"/>
      <protection locked="0"/>
    </xf>
    <xf numFmtId="49" fontId="11" fillId="34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/>
    </xf>
    <xf numFmtId="0" fontId="81" fillId="34" borderId="0" xfId="0" applyFont="1" applyFill="1" applyAlignment="1" applyProtection="1">
      <alignment horizontal="right"/>
      <protection/>
    </xf>
    <xf numFmtId="0" fontId="17" fillId="34" borderId="30" xfId="0" applyFont="1" applyFill="1" applyBorder="1" applyAlignment="1" applyProtection="1">
      <alignment horizontal="left"/>
      <protection/>
    </xf>
    <xf numFmtId="0" fontId="17" fillId="34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 locked="0"/>
    </xf>
    <xf numFmtId="0" fontId="82" fillId="0" borderId="13" xfId="0" applyFont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75" fillId="34" borderId="25" xfId="0" applyNumberFormat="1" applyFont="1" applyFill="1" applyBorder="1" applyAlignment="1" applyProtection="1">
      <alignment horizontal="center" vertical="center"/>
      <protection locked="0"/>
    </xf>
    <xf numFmtId="49" fontId="75" fillId="34" borderId="33" xfId="0" applyNumberFormat="1" applyFont="1" applyFill="1" applyBorder="1" applyAlignment="1" applyProtection="1">
      <alignment horizontal="center" vertical="center"/>
      <protection locked="0"/>
    </xf>
    <xf numFmtId="4" fontId="4" fillId="34" borderId="25" xfId="0" applyNumberFormat="1" applyFont="1" applyFill="1" applyBorder="1" applyAlignment="1" applyProtection="1">
      <alignment horizontal="center" vertical="center"/>
      <protection locked="0"/>
    </xf>
    <xf numFmtId="4" fontId="4" fillId="34" borderId="35" xfId="0" applyNumberFormat="1" applyFont="1" applyFill="1" applyBorder="1" applyAlignment="1" applyProtection="1">
      <alignment horizontal="center" vertical="center"/>
      <protection locked="0"/>
    </xf>
    <xf numFmtId="4" fontId="4" fillId="34" borderId="42" xfId="0" applyNumberFormat="1" applyFont="1" applyFill="1" applyBorder="1" applyAlignment="1" applyProtection="1">
      <alignment horizontal="center" vertical="center"/>
      <protection locked="0"/>
    </xf>
    <xf numFmtId="4" fontId="6" fillId="34" borderId="27" xfId="0" applyNumberFormat="1" applyFont="1" applyFill="1" applyBorder="1" applyAlignment="1" applyProtection="1">
      <alignment horizontal="center" vertical="center"/>
      <protection locked="0"/>
    </xf>
    <xf numFmtId="4" fontId="6" fillId="34" borderId="53" xfId="0" applyNumberFormat="1" applyFont="1" applyFill="1" applyBorder="1" applyAlignment="1" applyProtection="1">
      <alignment horizontal="center" vertical="center"/>
      <protection locked="0"/>
    </xf>
    <xf numFmtId="4" fontId="6" fillId="34" borderId="52" xfId="0" applyNumberFormat="1" applyFont="1" applyFill="1" applyBorder="1" applyAlignment="1" applyProtection="1">
      <alignment horizontal="center" vertical="center"/>
      <protection locked="0"/>
    </xf>
    <xf numFmtId="49" fontId="75" fillId="34" borderId="11" xfId="0" applyNumberFormat="1" applyFont="1" applyFill="1" applyBorder="1" applyAlignment="1" applyProtection="1">
      <alignment horizontal="center" vertical="center"/>
      <protection locked="0"/>
    </xf>
    <xf numFmtId="49" fontId="75" fillId="34" borderId="42" xfId="0" applyNumberFormat="1" applyFont="1" applyFill="1" applyBorder="1" applyAlignment="1" applyProtection="1">
      <alignment horizontal="center" vertical="center"/>
      <protection locked="0"/>
    </xf>
    <xf numFmtId="4" fontId="4" fillId="34" borderId="54" xfId="0" applyNumberFormat="1" applyFont="1" applyFill="1" applyBorder="1" applyAlignment="1" applyProtection="1">
      <alignment horizontal="center" vertical="center"/>
      <protection locked="0"/>
    </xf>
    <xf numFmtId="4" fontId="4" fillId="34" borderId="55" xfId="0" applyNumberFormat="1" applyFont="1" applyFill="1" applyBorder="1" applyAlignment="1" applyProtection="1">
      <alignment horizontal="center" vertical="center"/>
      <protection locked="0"/>
    </xf>
    <xf numFmtId="4" fontId="4" fillId="34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42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7" xfId="0" applyNumberFormat="1" applyFont="1" applyFill="1" applyBorder="1" applyAlignment="1" applyProtection="1">
      <alignment horizontal="center" vertical="center"/>
      <protection locked="0"/>
    </xf>
    <xf numFmtId="4" fontId="4" fillId="34" borderId="56" xfId="0" applyNumberFormat="1" applyFont="1" applyFill="1" applyBorder="1" applyAlignment="1" applyProtection="1">
      <alignment horizontal="center" vertical="center"/>
      <protection locked="0"/>
    </xf>
    <xf numFmtId="4" fontId="4" fillId="34" borderId="54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5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28" xfId="0" applyNumberFormat="1" applyFont="1" applyFill="1" applyBorder="1" applyAlignment="1" applyProtection="1">
      <alignment horizontal="center" vertical="center"/>
      <protection locked="0"/>
    </xf>
    <xf numFmtId="4" fontId="4" fillId="34" borderId="36" xfId="0" applyNumberFormat="1" applyFont="1" applyFill="1" applyBorder="1" applyAlignment="1" applyProtection="1">
      <alignment horizontal="center" vertical="center"/>
      <protection locked="0"/>
    </xf>
    <xf numFmtId="4" fontId="4" fillId="34" borderId="44" xfId="0" applyNumberFormat="1" applyFont="1" applyFill="1" applyBorder="1" applyAlignment="1" applyProtection="1">
      <alignment horizontal="center" vertical="center"/>
      <protection locked="0"/>
    </xf>
    <xf numFmtId="4" fontId="19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63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27" xfId="0" applyNumberFormat="1" applyFont="1" applyFill="1" applyBorder="1" applyAlignment="1" applyProtection="1">
      <alignment horizontal="center" vertical="center"/>
      <protection/>
    </xf>
    <xf numFmtId="4" fontId="6" fillId="34" borderId="53" xfId="0" applyNumberFormat="1" applyFont="1" applyFill="1" applyBorder="1" applyAlignment="1" applyProtection="1">
      <alignment horizontal="center" vertical="center"/>
      <protection/>
    </xf>
    <xf numFmtId="4" fontId="6" fillId="34" borderId="52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 vertical="center" wrapText="1"/>
      <protection/>
    </xf>
    <xf numFmtId="49" fontId="6" fillId="34" borderId="33" xfId="0" applyNumberFormat="1" applyFont="1" applyFill="1" applyBorder="1" applyAlignment="1" applyProtection="1">
      <alignment horizontal="center" vertical="center" wrapText="1"/>
      <protection/>
    </xf>
    <xf numFmtId="49" fontId="6" fillId="34" borderId="27" xfId="0" applyNumberFormat="1" applyFont="1" applyFill="1" applyBorder="1" applyAlignment="1" applyProtection="1">
      <alignment horizontal="center" vertical="center" wrapText="1"/>
      <protection/>
    </xf>
    <xf numFmtId="49" fontId="6" fillId="34" borderId="50" xfId="0" applyNumberFormat="1" applyFont="1" applyFill="1" applyBorder="1" applyAlignment="1" applyProtection="1">
      <alignment horizontal="center" vertical="center" wrapText="1"/>
      <protection/>
    </xf>
    <xf numFmtId="49" fontId="6" fillId="34" borderId="28" xfId="0" applyNumberFormat="1" applyFont="1" applyFill="1" applyBorder="1" applyAlignment="1" applyProtection="1">
      <alignment horizontal="center" vertical="center" wrapText="1"/>
      <protection/>
    </xf>
    <xf numFmtId="49" fontId="6" fillId="34" borderId="18" xfId="0" applyNumberFormat="1" applyFont="1" applyFill="1" applyBorder="1" applyAlignment="1" applyProtection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49" fontId="6" fillId="34" borderId="48" xfId="0" applyNumberFormat="1" applyFont="1" applyFill="1" applyBorder="1" applyAlignment="1" applyProtection="1">
      <alignment horizontal="center" vertical="center" wrapText="1"/>
      <protection/>
    </xf>
    <xf numFmtId="49" fontId="6" fillId="34" borderId="16" xfId="0" applyNumberFormat="1" applyFont="1" applyFill="1" applyBorder="1" applyAlignment="1" applyProtection="1">
      <alignment horizontal="center" vertical="center" wrapText="1"/>
      <protection/>
    </xf>
    <xf numFmtId="49" fontId="6" fillId="34" borderId="64" xfId="0" applyNumberFormat="1" applyFont="1" applyFill="1" applyBorder="1" applyAlignment="1" applyProtection="1">
      <alignment horizontal="center" vertical="center" wrapText="1"/>
      <protection/>
    </xf>
    <xf numFmtId="49" fontId="10" fillId="34" borderId="13" xfId="0" applyNumberFormat="1" applyFont="1" applyFill="1" applyBorder="1" applyAlignment="1" applyProtection="1">
      <alignment horizontal="center" vertical="center"/>
      <protection/>
    </xf>
    <xf numFmtId="49" fontId="10" fillId="34" borderId="65" xfId="0" applyNumberFormat="1" applyFont="1" applyFill="1" applyBorder="1" applyAlignment="1" applyProtection="1">
      <alignment horizontal="center" vertical="center"/>
      <protection/>
    </xf>
    <xf numFmtId="49" fontId="10" fillId="34" borderId="14" xfId="0" applyNumberFormat="1" applyFont="1" applyFill="1" applyBorder="1" applyAlignment="1" applyProtection="1">
      <alignment horizontal="center" vertical="center"/>
      <protection/>
    </xf>
    <xf numFmtId="49" fontId="10" fillId="34" borderId="66" xfId="0" applyNumberFormat="1" applyFont="1" applyFill="1" applyBorder="1" applyAlignment="1" applyProtection="1">
      <alignment horizontal="center" vertical="center"/>
      <protection/>
    </xf>
    <xf numFmtId="0" fontId="83" fillId="34" borderId="0" xfId="0" applyFont="1" applyFill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left" vertical="top"/>
      <protection/>
    </xf>
    <xf numFmtId="49" fontId="6" fillId="34" borderId="67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68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67" xfId="0" applyNumberFormat="1" applyFont="1" applyFill="1" applyBorder="1" applyAlignment="1" applyProtection="1">
      <alignment horizontal="center" vertical="center" wrapText="1"/>
      <protection/>
    </xf>
    <xf numFmtId="49" fontId="6" fillId="34" borderId="68" xfId="0" applyNumberFormat="1" applyFont="1" applyFill="1" applyBorder="1" applyAlignment="1" applyProtection="1">
      <alignment horizontal="center" vertical="center" wrapText="1"/>
      <protection/>
    </xf>
    <xf numFmtId="49" fontId="6" fillId="34" borderId="54" xfId="0" applyNumberFormat="1" applyFont="1" applyFill="1" applyBorder="1" applyAlignment="1" applyProtection="1">
      <alignment horizontal="center" vertical="center" wrapText="1"/>
      <protection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6" fillId="34" borderId="47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/>
      <protection/>
    </xf>
    <xf numFmtId="0" fontId="12" fillId="34" borderId="0" xfId="0" applyFont="1" applyFill="1" applyAlignment="1" applyProtection="1">
      <alignment horizontal="left" wrapText="1"/>
      <protection/>
    </xf>
    <xf numFmtId="0" fontId="81" fillId="34" borderId="0" xfId="0" applyFont="1" applyFill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center"/>
      <protection/>
    </xf>
    <xf numFmtId="0" fontId="77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14" fontId="81" fillId="34" borderId="0" xfId="0" applyNumberFormat="1" applyFont="1" applyFill="1" applyAlignment="1" applyProtection="1">
      <alignment horizontal="left"/>
      <protection locked="0"/>
    </xf>
    <xf numFmtId="49" fontId="77" fillId="34" borderId="25" xfId="0" applyNumberFormat="1" applyFont="1" applyFill="1" applyBorder="1" applyAlignment="1" applyProtection="1">
      <alignment horizontal="center" vertical="center"/>
      <protection locked="0"/>
    </xf>
    <xf numFmtId="49" fontId="77" fillId="34" borderId="33" xfId="0" applyNumberFormat="1" applyFont="1" applyFill="1" applyBorder="1" applyAlignment="1" applyProtection="1">
      <alignment horizontal="center" vertical="center"/>
      <protection locked="0"/>
    </xf>
    <xf numFmtId="49" fontId="77" fillId="34" borderId="11" xfId="0" applyNumberFormat="1" applyFont="1" applyFill="1" applyBorder="1" applyAlignment="1" applyProtection="1">
      <alignment horizontal="center" vertical="center"/>
      <protection locked="0"/>
    </xf>
    <xf numFmtId="49" fontId="77" fillId="34" borderId="42" xfId="0" applyNumberFormat="1" applyFont="1" applyFill="1" applyBorder="1" applyAlignment="1" applyProtection="1">
      <alignment horizontal="center" vertical="center"/>
      <protection locked="0"/>
    </xf>
    <xf numFmtId="0" fontId="84" fillId="34" borderId="0" xfId="0" applyFont="1" applyFill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6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33" xfId="0" applyNumberFormat="1" applyFont="1" applyBorder="1" applyAlignment="1" applyProtection="1">
      <alignment horizontal="center" vertical="center" wrapText="1"/>
      <protection/>
    </xf>
    <xf numFmtId="49" fontId="6" fillId="0" borderId="67" xfId="0" applyNumberFormat="1" applyFont="1" applyBorder="1" applyAlignment="1" applyProtection="1">
      <alignment horizontal="center" vertical="center" textRotation="90" wrapText="1"/>
      <protection/>
    </xf>
    <xf numFmtId="49" fontId="6" fillId="0" borderId="68" xfId="0" applyNumberFormat="1" applyFont="1" applyBorder="1" applyAlignment="1" applyProtection="1">
      <alignment horizontal="center" vertical="center" textRotation="90" wrapText="1"/>
      <protection/>
    </xf>
    <xf numFmtId="49" fontId="6" fillId="0" borderId="67" xfId="0" applyNumberFormat="1" applyFont="1" applyBorder="1" applyAlignment="1" applyProtection="1">
      <alignment horizontal="center" vertical="center" wrapText="1"/>
      <protection/>
    </xf>
    <xf numFmtId="49" fontId="6" fillId="0" borderId="68" xfId="0" applyNumberFormat="1" applyFont="1" applyBorder="1" applyAlignment="1" applyProtection="1">
      <alignment horizontal="center" vertical="center" wrapText="1"/>
      <protection/>
    </xf>
    <xf numFmtId="49" fontId="6" fillId="0" borderId="54" xfId="0" applyNumberFormat="1" applyFont="1" applyBorder="1" applyAlignment="1" applyProtection="1">
      <alignment horizontal="center" vertical="center" wrapText="1"/>
      <protection/>
    </xf>
    <xf numFmtId="49" fontId="6" fillId="0" borderId="55" xfId="0" applyNumberFormat="1" applyFont="1" applyBorder="1" applyAlignment="1" applyProtection="1">
      <alignment horizontal="center" vertical="center" wrapText="1"/>
      <protection/>
    </xf>
    <xf numFmtId="49" fontId="6" fillId="0" borderId="27" xfId="0" applyNumberFormat="1" applyFont="1" applyBorder="1" applyAlignment="1" applyProtection="1">
      <alignment horizontal="center" vertical="center" wrapText="1"/>
      <protection/>
    </xf>
    <xf numFmtId="49" fontId="6" fillId="0" borderId="50" xfId="0" applyNumberFormat="1" applyFont="1" applyBorder="1" applyAlignment="1" applyProtection="1">
      <alignment horizontal="center" vertical="center" wrapText="1"/>
      <protection/>
    </xf>
    <xf numFmtId="49" fontId="6" fillId="0" borderId="28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47" xfId="0" applyNumberFormat="1" applyFont="1" applyBorder="1" applyAlignment="1" applyProtection="1">
      <alignment horizontal="center" vertical="center" wrapText="1"/>
      <protection/>
    </xf>
    <xf numFmtId="4" fontId="30" fillId="34" borderId="28" xfId="0" applyNumberFormat="1" applyFont="1" applyFill="1" applyBorder="1" applyAlignment="1" applyProtection="1">
      <alignment horizontal="center" vertical="center"/>
      <protection locked="0"/>
    </xf>
    <xf numFmtId="4" fontId="30" fillId="34" borderId="36" xfId="0" applyNumberFormat="1" applyFont="1" applyFill="1" applyBorder="1" applyAlignment="1" applyProtection="1">
      <alignment horizontal="center" vertical="center"/>
      <protection locked="0"/>
    </xf>
    <xf numFmtId="4" fontId="30" fillId="34" borderId="44" xfId="0" applyNumberFormat="1" applyFont="1" applyFill="1" applyBorder="1" applyAlignment="1" applyProtection="1">
      <alignment horizontal="center" vertical="center"/>
      <protection locked="0"/>
    </xf>
    <xf numFmtId="4" fontId="31" fillId="34" borderId="27" xfId="0" applyNumberFormat="1" applyFont="1" applyFill="1" applyBorder="1" applyAlignment="1" applyProtection="1">
      <alignment horizontal="center" vertical="center"/>
      <protection locked="0"/>
    </xf>
    <xf numFmtId="4" fontId="31" fillId="34" borderId="53" xfId="0" applyNumberFormat="1" applyFont="1" applyFill="1" applyBorder="1" applyAlignment="1" applyProtection="1">
      <alignment horizontal="center" vertical="center"/>
      <protection locked="0"/>
    </xf>
    <xf numFmtId="4" fontId="31" fillId="34" borderId="52" xfId="0" applyNumberFormat="1" applyFont="1" applyFill="1" applyBorder="1" applyAlignment="1" applyProtection="1">
      <alignment horizontal="center" vertical="center"/>
      <protection locked="0"/>
    </xf>
    <xf numFmtId="4" fontId="30" fillId="34" borderId="17" xfId="0" applyNumberFormat="1" applyFont="1" applyFill="1" applyBorder="1" applyAlignment="1" applyProtection="1">
      <alignment horizontal="center" vertical="center"/>
      <protection locked="0"/>
    </xf>
    <xf numFmtId="4" fontId="30" fillId="34" borderId="56" xfId="0" applyNumberFormat="1" applyFont="1" applyFill="1" applyBorder="1" applyAlignment="1" applyProtection="1">
      <alignment horizontal="center" vertical="center"/>
      <protection locked="0"/>
    </xf>
    <xf numFmtId="4" fontId="30" fillId="34" borderId="25" xfId="0" applyNumberFormat="1" applyFont="1" applyFill="1" applyBorder="1" applyAlignment="1" applyProtection="1">
      <alignment horizontal="center" vertical="center" wrapText="1"/>
      <protection locked="0"/>
    </xf>
    <xf numFmtId="4" fontId="30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30" fillId="34" borderId="42" xfId="0" applyNumberFormat="1" applyFont="1" applyFill="1" applyBorder="1" applyAlignment="1" applyProtection="1">
      <alignment horizontal="center" vertical="center" wrapText="1"/>
      <protection locked="0"/>
    </xf>
    <xf numFmtId="4" fontId="30" fillId="34" borderId="54" xfId="0" applyNumberFormat="1" applyFont="1" applyFill="1" applyBorder="1" applyAlignment="1" applyProtection="1">
      <alignment horizontal="center" vertical="center"/>
      <protection locked="0"/>
    </xf>
    <xf numFmtId="4" fontId="30" fillId="34" borderId="55" xfId="0" applyNumberFormat="1" applyFont="1" applyFill="1" applyBorder="1" applyAlignment="1" applyProtection="1">
      <alignment horizontal="center" vertical="center"/>
      <protection locked="0"/>
    </xf>
    <xf numFmtId="4" fontId="30" fillId="34" borderId="25" xfId="0" applyNumberFormat="1" applyFont="1" applyFill="1" applyBorder="1" applyAlignment="1" applyProtection="1">
      <alignment horizontal="center" vertical="center"/>
      <protection locked="0"/>
    </xf>
    <xf numFmtId="4" fontId="30" fillId="34" borderId="35" xfId="0" applyNumberFormat="1" applyFont="1" applyFill="1" applyBorder="1" applyAlignment="1" applyProtection="1">
      <alignment horizontal="center" vertical="center"/>
      <protection locked="0"/>
    </xf>
    <xf numFmtId="4" fontId="30" fillId="34" borderId="42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/>
    </xf>
    <xf numFmtId="49" fontId="10" fillId="0" borderId="65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49" fontId="10" fillId="0" borderId="66" xfId="0" applyNumberFormat="1" applyFont="1" applyBorder="1" applyAlignment="1" applyProtection="1">
      <alignment horizontal="center" vertical="center"/>
      <protection/>
    </xf>
    <xf numFmtId="4" fontId="31" fillId="34" borderId="27" xfId="0" applyNumberFormat="1" applyFont="1" applyFill="1" applyBorder="1" applyAlignment="1" applyProtection="1">
      <alignment horizontal="center" vertical="center"/>
      <protection/>
    </xf>
    <xf numFmtId="4" fontId="31" fillId="34" borderId="53" xfId="0" applyNumberFormat="1" applyFont="1" applyFill="1" applyBorder="1" applyAlignment="1" applyProtection="1">
      <alignment horizontal="center" vertical="center"/>
      <protection/>
    </xf>
    <xf numFmtId="4" fontId="31" fillId="34" borderId="52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left"/>
      <protection locked="0"/>
    </xf>
    <xf numFmtId="0" fontId="82" fillId="34" borderId="13" xfId="0" applyFont="1" applyFill="1" applyBorder="1" applyAlignment="1" applyProtection="1">
      <alignment horizontal="center"/>
      <protection/>
    </xf>
    <xf numFmtId="0" fontId="83" fillId="0" borderId="0" xfId="0" applyFont="1" applyAlignment="1">
      <alignment horizontal="left"/>
    </xf>
    <xf numFmtId="0" fontId="77" fillId="0" borderId="15" xfId="0" applyFont="1" applyBorder="1" applyAlignment="1">
      <alignment horizontal="left"/>
    </xf>
    <xf numFmtId="14" fontId="77" fillId="0" borderId="15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77" fillId="36" borderId="1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7" fillId="0" borderId="60" xfId="0" applyFont="1" applyFill="1" applyBorder="1" applyAlignment="1">
      <alignment horizontal="center"/>
    </xf>
    <xf numFmtId="0" fontId="77" fillId="0" borderId="59" xfId="0" applyFont="1" applyFill="1" applyBorder="1" applyAlignment="1">
      <alignment horizontal="center"/>
    </xf>
    <xf numFmtId="0" fontId="77" fillId="0" borderId="6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14" fontId="77" fillId="0" borderId="15" xfId="0" applyNumberFormat="1" applyFont="1" applyFill="1" applyBorder="1" applyAlignment="1">
      <alignment horizontal="left"/>
    </xf>
    <xf numFmtId="0" fontId="77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77" fillId="0" borderId="59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top" wrapText="1"/>
    </xf>
    <xf numFmtId="0" fontId="79" fillId="0" borderId="15" xfId="0" applyFont="1" applyFill="1" applyBorder="1" applyAlignment="1">
      <alignment horizontal="center" vertical="top"/>
    </xf>
    <xf numFmtId="0" fontId="79" fillId="0" borderId="15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center"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.8515625" style="1" customWidth="1"/>
    <col min="2" max="2" width="20.28125" style="1" customWidth="1"/>
    <col min="3" max="4" width="9.140625" style="1" customWidth="1"/>
    <col min="5" max="5" width="7.8515625" style="1" customWidth="1"/>
    <col min="6" max="6" width="10.57421875" style="1" customWidth="1"/>
    <col min="7" max="7" width="6.57421875" style="1" customWidth="1"/>
    <col min="8" max="8" width="10.140625" style="1" customWidth="1"/>
    <col min="9" max="9" width="9.140625" style="1" customWidth="1"/>
    <col min="10" max="10" width="8.421875" style="1" customWidth="1"/>
    <col min="11" max="11" width="9.8515625" style="1" customWidth="1"/>
    <col min="12" max="12" width="10.00390625" style="1" customWidth="1"/>
    <col min="13" max="13" width="9.140625" style="1" customWidth="1"/>
    <col min="14" max="14" width="16.28125" style="1" customWidth="1"/>
    <col min="15" max="15" width="9.140625" style="1" customWidth="1"/>
    <col min="16" max="16" width="12.28125" style="1" customWidth="1"/>
    <col min="17" max="16384" width="9.140625" style="1" customWidth="1"/>
  </cols>
  <sheetData>
    <row r="1" spans="1:16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08" t="s">
        <v>130</v>
      </c>
      <c r="O1" s="208"/>
      <c r="P1" s="208"/>
    </row>
    <row r="2" spans="1:16" ht="15">
      <c r="A2" s="268" t="s">
        <v>29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 t="s">
        <v>30</v>
      </c>
      <c r="M2" s="269"/>
      <c r="N2" s="270"/>
      <c r="O2" s="270"/>
      <c r="P2" s="270"/>
    </row>
    <row r="3" spans="1:16" ht="15">
      <c r="A3" s="271" t="s">
        <v>31</v>
      </c>
      <c r="B3" s="271"/>
      <c r="C3" s="272"/>
      <c r="D3" s="272"/>
      <c r="E3" s="272"/>
      <c r="F3" s="272"/>
      <c r="G3" s="272"/>
      <c r="H3" s="273" t="s">
        <v>32</v>
      </c>
      <c r="I3" s="273"/>
      <c r="J3" s="274"/>
      <c r="K3" s="270"/>
      <c r="L3" s="273" t="s">
        <v>33</v>
      </c>
      <c r="M3" s="273"/>
      <c r="N3" s="270"/>
      <c r="O3" s="270"/>
      <c r="P3" s="270"/>
    </row>
    <row r="4" spans="1:16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26.25" customHeight="1">
      <c r="A5" s="259" t="s">
        <v>129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</row>
    <row r="6" spans="1:16" ht="12" customHeight="1" thickBot="1">
      <c r="A6" s="260" t="s">
        <v>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7" ht="45">
      <c r="A7" s="261" t="s">
        <v>1</v>
      </c>
      <c r="B7" s="263" t="s">
        <v>2</v>
      </c>
      <c r="C7" s="265" t="s">
        <v>3</v>
      </c>
      <c r="D7" s="267" t="s">
        <v>4</v>
      </c>
      <c r="E7" s="249"/>
      <c r="F7" s="245" t="s">
        <v>5</v>
      </c>
      <c r="G7" s="251" t="s">
        <v>6</v>
      </c>
      <c r="H7" s="183" t="s">
        <v>7</v>
      </c>
      <c r="I7" s="265" t="s">
        <v>23</v>
      </c>
      <c r="J7" s="245" t="s">
        <v>24</v>
      </c>
      <c r="K7" s="245" t="s">
        <v>8</v>
      </c>
      <c r="L7" s="245" t="s">
        <v>9</v>
      </c>
      <c r="M7" s="247" t="s">
        <v>25</v>
      </c>
      <c r="N7" s="249" t="s">
        <v>92</v>
      </c>
      <c r="O7" s="251" t="s">
        <v>93</v>
      </c>
      <c r="P7" s="252"/>
      <c r="Q7" s="3"/>
    </row>
    <row r="8" spans="1:16" ht="15">
      <c r="A8" s="262"/>
      <c r="B8" s="264"/>
      <c r="C8" s="266"/>
      <c r="D8" s="184"/>
      <c r="E8" s="185" t="s">
        <v>10</v>
      </c>
      <c r="F8" s="246"/>
      <c r="G8" s="253"/>
      <c r="H8" s="186"/>
      <c r="I8" s="266"/>
      <c r="J8" s="246"/>
      <c r="K8" s="246"/>
      <c r="L8" s="246"/>
      <c r="M8" s="248"/>
      <c r="N8" s="250"/>
      <c r="O8" s="253"/>
      <c r="P8" s="254"/>
    </row>
    <row r="9" spans="1:16" ht="15.75" thickBot="1">
      <c r="A9" s="187">
        <v>1</v>
      </c>
      <c r="B9" s="188">
        <v>2</v>
      </c>
      <c r="C9" s="189">
        <v>3</v>
      </c>
      <c r="D9" s="255">
        <v>4</v>
      </c>
      <c r="E9" s="256"/>
      <c r="F9" s="190">
        <v>5</v>
      </c>
      <c r="G9" s="190" t="s">
        <v>11</v>
      </c>
      <c r="H9" s="191" t="s">
        <v>12</v>
      </c>
      <c r="I9" s="192">
        <v>8</v>
      </c>
      <c r="J9" s="190">
        <v>9</v>
      </c>
      <c r="K9" s="190">
        <v>10</v>
      </c>
      <c r="L9" s="190">
        <v>11</v>
      </c>
      <c r="M9" s="193">
        <v>12</v>
      </c>
      <c r="N9" s="194">
        <v>13</v>
      </c>
      <c r="O9" s="257" t="s">
        <v>13</v>
      </c>
      <c r="P9" s="258"/>
    </row>
    <row r="10" spans="1:24" ht="15.75" thickTop="1">
      <c r="A10" s="241" t="s">
        <v>14</v>
      </c>
      <c r="B10" s="53"/>
      <c r="C10" s="54"/>
      <c r="D10" s="55" t="s">
        <v>15</v>
      </c>
      <c r="E10" s="56"/>
      <c r="F10" s="56"/>
      <c r="G10" s="57"/>
      <c r="H10" s="58"/>
      <c r="I10" s="227"/>
      <c r="J10" s="59"/>
      <c r="K10" s="229"/>
      <c r="L10" s="219"/>
      <c r="M10" s="242"/>
      <c r="N10" s="60"/>
      <c r="O10" s="51"/>
      <c r="P10" s="61"/>
      <c r="Q10" s="3"/>
      <c r="R10" s="3"/>
      <c r="S10" s="3"/>
      <c r="T10" s="3"/>
      <c r="U10" s="3"/>
      <c r="V10" s="3"/>
      <c r="W10" s="3"/>
      <c r="X10" s="3"/>
    </row>
    <row r="11" spans="1:16" ht="15">
      <c r="A11" s="215"/>
      <c r="B11" s="62"/>
      <c r="C11" s="63"/>
      <c r="D11" s="64" t="s">
        <v>16</v>
      </c>
      <c r="E11" s="65"/>
      <c r="F11" s="65"/>
      <c r="G11" s="66"/>
      <c r="H11" s="67"/>
      <c r="I11" s="228"/>
      <c r="J11" s="68"/>
      <c r="K11" s="230"/>
      <c r="L11" s="220"/>
      <c r="M11" s="243"/>
      <c r="N11" s="69"/>
      <c r="O11" s="70"/>
      <c r="P11" s="61"/>
    </row>
    <row r="12" spans="1:16" ht="15">
      <c r="A12" s="215"/>
      <c r="B12" s="62"/>
      <c r="C12" s="71"/>
      <c r="D12" s="72" t="s">
        <v>15</v>
      </c>
      <c r="E12" s="73"/>
      <c r="F12" s="73"/>
      <c r="G12" s="74"/>
      <c r="H12" s="75"/>
      <c r="I12" s="232"/>
      <c r="J12" s="76"/>
      <c r="K12" s="230"/>
      <c r="L12" s="220"/>
      <c r="M12" s="243"/>
      <c r="N12" s="69"/>
      <c r="O12" s="70"/>
      <c r="P12" s="61"/>
    </row>
    <row r="13" spans="1:16" ht="15.75" thickBot="1">
      <c r="A13" s="216"/>
      <c r="B13" s="77"/>
      <c r="C13" s="78"/>
      <c r="D13" s="79" t="s">
        <v>16</v>
      </c>
      <c r="E13" s="80"/>
      <c r="F13" s="80"/>
      <c r="G13" s="81"/>
      <c r="H13" s="82"/>
      <c r="I13" s="233"/>
      <c r="J13" s="83"/>
      <c r="K13" s="231"/>
      <c r="L13" s="221"/>
      <c r="M13" s="244"/>
      <c r="N13" s="84"/>
      <c r="O13" s="85"/>
      <c r="P13" s="86"/>
    </row>
    <row r="14" spans="1:16" ht="15">
      <c r="A14" s="214" t="s">
        <v>20</v>
      </c>
      <c r="B14" s="87"/>
      <c r="C14" s="54"/>
      <c r="D14" s="55" t="s">
        <v>15</v>
      </c>
      <c r="E14" s="56"/>
      <c r="F14" s="56"/>
      <c r="G14" s="57"/>
      <c r="H14" s="58"/>
      <c r="I14" s="227"/>
      <c r="J14" s="59"/>
      <c r="K14" s="229"/>
      <c r="L14" s="236"/>
      <c r="M14" s="222"/>
      <c r="N14" s="60"/>
      <c r="O14" s="88"/>
      <c r="P14" s="89"/>
    </row>
    <row r="15" spans="1:16" ht="15">
      <c r="A15" s="215"/>
      <c r="B15" s="62"/>
      <c r="C15" s="63"/>
      <c r="D15" s="64" t="s">
        <v>16</v>
      </c>
      <c r="E15" s="65"/>
      <c r="F15" s="65"/>
      <c r="G15" s="66"/>
      <c r="H15" s="67"/>
      <c r="I15" s="228"/>
      <c r="J15" s="68"/>
      <c r="K15" s="230"/>
      <c r="L15" s="237"/>
      <c r="M15" s="223"/>
      <c r="N15" s="69"/>
      <c r="O15" s="90"/>
      <c r="P15" s="61"/>
    </row>
    <row r="16" spans="1:16" ht="15">
      <c r="A16" s="215"/>
      <c r="B16" s="62"/>
      <c r="C16" s="71"/>
      <c r="D16" s="72" t="s">
        <v>15</v>
      </c>
      <c r="E16" s="73"/>
      <c r="F16" s="73"/>
      <c r="G16" s="74"/>
      <c r="H16" s="75"/>
      <c r="I16" s="232"/>
      <c r="J16" s="76"/>
      <c r="K16" s="230"/>
      <c r="L16" s="237"/>
      <c r="M16" s="223"/>
      <c r="N16" s="69"/>
      <c r="O16" s="90"/>
      <c r="P16" s="61"/>
    </row>
    <row r="17" spans="1:16" ht="15.75" thickBot="1">
      <c r="A17" s="216"/>
      <c r="B17" s="77"/>
      <c r="C17" s="78"/>
      <c r="D17" s="79" t="s">
        <v>16</v>
      </c>
      <c r="E17" s="80"/>
      <c r="F17" s="80"/>
      <c r="G17" s="81"/>
      <c r="H17" s="82"/>
      <c r="I17" s="233"/>
      <c r="J17" s="83"/>
      <c r="K17" s="231"/>
      <c r="L17" s="238"/>
      <c r="M17" s="224"/>
      <c r="N17" s="84"/>
      <c r="O17" s="91"/>
      <c r="P17" s="86"/>
    </row>
    <row r="18" spans="1:16" ht="15">
      <c r="A18" s="214" t="s">
        <v>21</v>
      </c>
      <c r="B18" s="92"/>
      <c r="C18" s="54"/>
      <c r="D18" s="55" t="s">
        <v>15</v>
      </c>
      <c r="E18" s="56"/>
      <c r="F18" s="56"/>
      <c r="G18" s="57"/>
      <c r="H18" s="58"/>
      <c r="I18" s="227"/>
      <c r="J18" s="59"/>
      <c r="K18" s="229"/>
      <c r="L18" s="219"/>
      <c r="M18" s="222"/>
      <c r="N18" s="60"/>
      <c r="O18" s="88"/>
      <c r="P18" s="89"/>
    </row>
    <row r="19" spans="1:16" ht="15">
      <c r="A19" s="215"/>
      <c r="B19" s="62"/>
      <c r="C19" s="63"/>
      <c r="D19" s="64" t="s">
        <v>16</v>
      </c>
      <c r="E19" s="65"/>
      <c r="F19" s="65"/>
      <c r="G19" s="66"/>
      <c r="H19" s="67"/>
      <c r="I19" s="228"/>
      <c r="J19" s="68"/>
      <c r="K19" s="230"/>
      <c r="L19" s="220"/>
      <c r="M19" s="223"/>
      <c r="N19" s="69"/>
      <c r="O19" s="90"/>
      <c r="P19" s="61"/>
    </row>
    <row r="20" spans="1:16" ht="15">
      <c r="A20" s="215"/>
      <c r="B20" s="62"/>
      <c r="C20" s="71"/>
      <c r="D20" s="72" t="s">
        <v>15</v>
      </c>
      <c r="E20" s="73"/>
      <c r="F20" s="73"/>
      <c r="G20" s="74"/>
      <c r="H20" s="75"/>
      <c r="I20" s="232"/>
      <c r="J20" s="76"/>
      <c r="K20" s="230"/>
      <c r="L20" s="220"/>
      <c r="M20" s="223"/>
      <c r="N20" s="69"/>
      <c r="O20" s="90"/>
      <c r="P20" s="61"/>
    </row>
    <row r="21" spans="1:16" ht="15.75" thickBot="1">
      <c r="A21" s="216"/>
      <c r="B21" s="77"/>
      <c r="C21" s="78"/>
      <c r="D21" s="79" t="s">
        <v>16</v>
      </c>
      <c r="E21" s="80"/>
      <c r="F21" s="80"/>
      <c r="G21" s="81"/>
      <c r="H21" s="82"/>
      <c r="I21" s="233"/>
      <c r="J21" s="83"/>
      <c r="K21" s="231"/>
      <c r="L21" s="221"/>
      <c r="M21" s="224"/>
      <c r="N21" s="84"/>
      <c r="O21" s="91"/>
      <c r="P21" s="86"/>
    </row>
    <row r="22" spans="1:16" ht="15">
      <c r="A22" s="214" t="s">
        <v>22</v>
      </c>
      <c r="B22" s="93"/>
      <c r="C22" s="94"/>
      <c r="D22" s="55" t="s">
        <v>15</v>
      </c>
      <c r="E22" s="95"/>
      <c r="F22" s="95"/>
      <c r="G22" s="217"/>
      <c r="H22" s="96"/>
      <c r="I22" s="234"/>
      <c r="J22" s="59"/>
      <c r="K22" s="229"/>
      <c r="L22" s="236"/>
      <c r="M22" s="222"/>
      <c r="N22" s="60"/>
      <c r="O22" s="88"/>
      <c r="P22" s="89"/>
    </row>
    <row r="23" spans="1:16" ht="15">
      <c r="A23" s="215"/>
      <c r="B23" s="97"/>
      <c r="C23" s="98"/>
      <c r="D23" s="64" t="s">
        <v>16</v>
      </c>
      <c r="E23" s="99"/>
      <c r="F23" s="99"/>
      <c r="G23" s="218"/>
      <c r="H23" s="100"/>
      <c r="I23" s="235"/>
      <c r="J23" s="68"/>
      <c r="K23" s="230"/>
      <c r="L23" s="237"/>
      <c r="M23" s="223"/>
      <c r="N23" s="69"/>
      <c r="O23" s="90"/>
      <c r="P23" s="61"/>
    </row>
    <row r="24" spans="1:16" ht="15">
      <c r="A24" s="215"/>
      <c r="B24" s="97"/>
      <c r="C24" s="101"/>
      <c r="D24" s="72" t="s">
        <v>15</v>
      </c>
      <c r="E24" s="102"/>
      <c r="F24" s="103"/>
      <c r="G24" s="225"/>
      <c r="H24" s="104"/>
      <c r="I24" s="239"/>
      <c r="J24" s="76"/>
      <c r="K24" s="230"/>
      <c r="L24" s="237"/>
      <c r="M24" s="223"/>
      <c r="N24" s="69"/>
      <c r="O24" s="90"/>
      <c r="P24" s="61"/>
    </row>
    <row r="25" spans="1:16" ht="15.75" thickBot="1">
      <c r="A25" s="216"/>
      <c r="B25" s="105"/>
      <c r="C25" s="106"/>
      <c r="D25" s="79" t="s">
        <v>16</v>
      </c>
      <c r="E25" s="107"/>
      <c r="F25" s="107"/>
      <c r="G25" s="226"/>
      <c r="H25" s="108"/>
      <c r="I25" s="240"/>
      <c r="J25" s="83"/>
      <c r="K25" s="231"/>
      <c r="L25" s="238"/>
      <c r="M25" s="224"/>
      <c r="N25" s="84"/>
      <c r="O25" s="91"/>
      <c r="P25" s="86"/>
    </row>
    <row r="26" spans="1:16" ht="15">
      <c r="A26" s="214" t="s">
        <v>27</v>
      </c>
      <c r="B26" s="93"/>
      <c r="C26" s="94"/>
      <c r="D26" s="55" t="s">
        <v>15</v>
      </c>
      <c r="E26" s="95"/>
      <c r="F26" s="95"/>
      <c r="G26" s="217"/>
      <c r="H26" s="96"/>
      <c r="I26" s="227"/>
      <c r="J26" s="59"/>
      <c r="K26" s="229"/>
      <c r="L26" s="219"/>
      <c r="M26" s="222"/>
      <c r="N26" s="60"/>
      <c r="O26" s="88"/>
      <c r="P26" s="89"/>
    </row>
    <row r="27" spans="1:16" ht="15">
      <c r="A27" s="215"/>
      <c r="B27" s="97"/>
      <c r="C27" s="98"/>
      <c r="D27" s="64" t="s">
        <v>16</v>
      </c>
      <c r="E27" s="99"/>
      <c r="F27" s="99"/>
      <c r="G27" s="218"/>
      <c r="H27" s="109"/>
      <c r="I27" s="228"/>
      <c r="J27" s="68"/>
      <c r="K27" s="230"/>
      <c r="L27" s="220"/>
      <c r="M27" s="223"/>
      <c r="N27" s="69"/>
      <c r="O27" s="90"/>
      <c r="P27" s="61"/>
    </row>
    <row r="28" spans="1:16" ht="15">
      <c r="A28" s="215"/>
      <c r="B28" s="97"/>
      <c r="C28" s="101"/>
      <c r="D28" s="72" t="s">
        <v>15</v>
      </c>
      <c r="E28" s="102"/>
      <c r="F28" s="103"/>
      <c r="G28" s="110"/>
      <c r="H28" s="104"/>
      <c r="I28" s="232"/>
      <c r="J28" s="111"/>
      <c r="K28" s="230"/>
      <c r="L28" s="220"/>
      <c r="M28" s="223"/>
      <c r="N28" s="69"/>
      <c r="O28" s="90"/>
      <c r="P28" s="61"/>
    </row>
    <row r="29" spans="1:16" ht="15.75" thickBot="1">
      <c r="A29" s="216"/>
      <c r="B29" s="105"/>
      <c r="C29" s="106"/>
      <c r="D29" s="79" t="s">
        <v>16</v>
      </c>
      <c r="E29" s="107"/>
      <c r="F29" s="107"/>
      <c r="G29" s="112"/>
      <c r="H29" s="108"/>
      <c r="I29" s="233"/>
      <c r="J29" s="83"/>
      <c r="K29" s="231"/>
      <c r="L29" s="221"/>
      <c r="M29" s="224"/>
      <c r="N29" s="84"/>
      <c r="O29" s="91"/>
      <c r="P29" s="86"/>
    </row>
    <row r="30" spans="1:16" ht="15">
      <c r="A30" s="214" t="s">
        <v>11</v>
      </c>
      <c r="B30" s="113"/>
      <c r="C30" s="94"/>
      <c r="D30" s="55" t="s">
        <v>15</v>
      </c>
      <c r="E30" s="95"/>
      <c r="F30" s="95"/>
      <c r="G30" s="217"/>
      <c r="H30" s="96"/>
      <c r="I30" s="114"/>
      <c r="J30" s="59"/>
      <c r="K30" s="219"/>
      <c r="L30" s="219"/>
      <c r="M30" s="222"/>
      <c r="N30" s="60"/>
      <c r="O30" s="88"/>
      <c r="P30" s="89"/>
    </row>
    <row r="31" spans="1:16" ht="15">
      <c r="A31" s="215"/>
      <c r="B31" s="97"/>
      <c r="C31" s="98"/>
      <c r="D31" s="64" t="s">
        <v>16</v>
      </c>
      <c r="E31" s="99"/>
      <c r="F31" s="99"/>
      <c r="G31" s="218"/>
      <c r="H31" s="109"/>
      <c r="I31" s="115"/>
      <c r="J31" s="116"/>
      <c r="K31" s="220"/>
      <c r="L31" s="220"/>
      <c r="M31" s="223"/>
      <c r="N31" s="69"/>
      <c r="O31" s="90"/>
      <c r="P31" s="61"/>
    </row>
    <row r="32" spans="1:16" ht="15">
      <c r="A32" s="215"/>
      <c r="B32" s="97"/>
      <c r="C32" s="101"/>
      <c r="D32" s="72" t="s">
        <v>15</v>
      </c>
      <c r="E32" s="102"/>
      <c r="F32" s="99"/>
      <c r="G32" s="225"/>
      <c r="H32" s="104"/>
      <c r="I32" s="117"/>
      <c r="J32" s="116"/>
      <c r="K32" s="220"/>
      <c r="L32" s="220"/>
      <c r="M32" s="223"/>
      <c r="N32" s="69"/>
      <c r="O32" s="90"/>
      <c r="P32" s="61"/>
    </row>
    <row r="33" spans="1:16" ht="15.75" thickBot="1">
      <c r="A33" s="216"/>
      <c r="B33" s="105"/>
      <c r="C33" s="106"/>
      <c r="D33" s="79" t="s">
        <v>16</v>
      </c>
      <c r="E33" s="107"/>
      <c r="F33" s="107"/>
      <c r="G33" s="226"/>
      <c r="H33" s="108"/>
      <c r="I33" s="118"/>
      <c r="J33" s="83"/>
      <c r="K33" s="221"/>
      <c r="L33" s="221"/>
      <c r="M33" s="224"/>
      <c r="N33" s="84"/>
      <c r="O33" s="91"/>
      <c r="P33" s="86"/>
    </row>
    <row r="34" spans="1:16" ht="15.75" thickBot="1">
      <c r="A34" s="51"/>
      <c r="B34" s="51"/>
      <c r="C34" s="119"/>
      <c r="D34" s="119"/>
      <c r="E34" s="119"/>
      <c r="F34" s="120"/>
      <c r="G34" s="120"/>
      <c r="H34" s="121" t="s">
        <v>17</v>
      </c>
      <c r="I34" s="122">
        <f>SUM(I10:I33)</f>
        <v>0</v>
      </c>
      <c r="J34" s="123">
        <f>SUM(J11:J33)</f>
        <v>0</v>
      </c>
      <c r="K34" s="123"/>
      <c r="L34" s="124"/>
      <c r="M34" s="125">
        <f>SUM(I34:L34)</f>
        <v>0</v>
      </c>
      <c r="N34" s="209" t="s">
        <v>19</v>
      </c>
      <c r="O34" s="210"/>
      <c r="P34" s="210"/>
    </row>
    <row r="35" spans="1:16" ht="15">
      <c r="A35" s="51"/>
      <c r="B35" s="126"/>
      <c r="C35" s="126"/>
      <c r="D35" s="127"/>
      <c r="E35" s="127"/>
      <c r="F35" s="51"/>
      <c r="G35" s="127"/>
      <c r="H35" s="51"/>
      <c r="I35" s="51"/>
      <c r="J35" s="126" t="s">
        <v>18</v>
      </c>
      <c r="K35" s="126"/>
      <c r="L35" s="51"/>
      <c r="M35" s="51"/>
      <c r="N35" s="128"/>
      <c r="O35" s="128"/>
      <c r="P35" s="128"/>
    </row>
    <row r="36" spans="1:16" ht="15">
      <c r="A36" s="51"/>
      <c r="B36" s="51"/>
      <c r="C36" s="120"/>
      <c r="D36" s="120"/>
      <c r="E36" s="120"/>
      <c r="F36" s="120"/>
      <c r="G36" s="120"/>
      <c r="H36" s="51"/>
      <c r="I36" s="51"/>
      <c r="J36" s="120"/>
      <c r="K36" s="51"/>
      <c r="L36" s="51"/>
      <c r="M36" s="51"/>
      <c r="N36" s="51"/>
      <c r="O36" s="51"/>
      <c r="P36" s="51"/>
    </row>
    <row r="37" spans="1:16" ht="15">
      <c r="A37" s="211" t="s">
        <v>100</v>
      </c>
      <c r="B37" s="211"/>
      <c r="C37" s="44"/>
      <c r="D37" s="44"/>
      <c r="E37" s="44"/>
      <c r="J37" s="2"/>
      <c r="N37" s="212"/>
      <c r="O37" s="212"/>
      <c r="P37" s="212"/>
    </row>
    <row r="38" spans="1:16" ht="15">
      <c r="A38" s="7"/>
      <c r="B38" s="8"/>
      <c r="C38" s="213" t="s">
        <v>89</v>
      </c>
      <c r="D38" s="213"/>
      <c r="E38" s="213"/>
      <c r="F38" s="213"/>
      <c r="G38" s="9"/>
      <c r="I38" s="213" t="s">
        <v>90</v>
      </c>
      <c r="J38" s="213"/>
      <c r="K38" s="213"/>
      <c r="L38" s="213"/>
      <c r="N38" s="213" t="s">
        <v>91</v>
      </c>
      <c r="O38" s="213"/>
      <c r="P38" s="213"/>
    </row>
    <row r="39" spans="1:8" ht="15">
      <c r="A39" s="7"/>
      <c r="B39" s="8"/>
      <c r="D39" s="10"/>
      <c r="E39" s="10"/>
      <c r="F39" s="10"/>
      <c r="G39" s="9"/>
      <c r="H39" s="3"/>
    </row>
    <row r="40" spans="1:16" ht="15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</row>
    <row r="41" spans="1:4" ht="15">
      <c r="A41" s="10"/>
      <c r="B41" s="10"/>
      <c r="C41" s="10"/>
      <c r="D41" s="11"/>
    </row>
    <row r="42" spans="1:4" ht="15">
      <c r="A42" s="12"/>
      <c r="B42" s="6"/>
      <c r="C42" s="6"/>
      <c r="D42" s="11"/>
    </row>
    <row r="43" spans="1:7" ht="15">
      <c r="A43" s="13"/>
      <c r="B43" s="7"/>
      <c r="C43" s="14"/>
      <c r="D43" s="11"/>
      <c r="E43" s="16"/>
      <c r="G43" s="15"/>
    </row>
    <row r="44" spans="1:5" ht="15">
      <c r="A44" s="6"/>
      <c r="B44" s="6"/>
      <c r="C44" s="6"/>
      <c r="D44" s="11"/>
      <c r="E44" s="16"/>
    </row>
    <row r="45" spans="1:5" ht="15">
      <c r="A45" s="5"/>
      <c r="B45" s="6"/>
      <c r="C45" s="6"/>
      <c r="D45" s="11"/>
      <c r="E45" s="16"/>
    </row>
    <row r="46" spans="1:3" ht="15">
      <c r="A46" s="5"/>
      <c r="B46" s="6"/>
      <c r="C46" s="6"/>
    </row>
    <row r="47" spans="1:7" ht="15">
      <c r="A47" s="13"/>
      <c r="B47" s="7"/>
      <c r="G47" s="17"/>
    </row>
    <row r="48" spans="1:7" ht="15">
      <c r="A48" s="13"/>
      <c r="B48" s="7"/>
      <c r="G48" s="17"/>
    </row>
    <row r="49" spans="1:7" ht="15">
      <c r="A49" s="13"/>
      <c r="B49" s="7"/>
      <c r="G49" s="17"/>
    </row>
    <row r="57" ht="15.75">
      <c r="B57" s="18"/>
    </row>
    <row r="58" ht="15">
      <c r="B58" s="19"/>
    </row>
    <row r="59" spans="2:5" ht="15">
      <c r="B59" s="20"/>
      <c r="D59" s="20"/>
      <c r="E59" s="20"/>
    </row>
    <row r="60" spans="2:5" ht="15">
      <c r="B60" s="20"/>
      <c r="D60" s="20"/>
      <c r="E60" s="20"/>
    </row>
    <row r="61" spans="2:6" ht="15">
      <c r="B61" s="20"/>
      <c r="D61" s="20"/>
      <c r="F61" s="20"/>
    </row>
  </sheetData>
  <sheetProtection/>
  <mergeCells count="73">
    <mergeCell ref="A2:K2"/>
    <mergeCell ref="L2:M2"/>
    <mergeCell ref="N2:P2"/>
    <mergeCell ref="A3:B3"/>
    <mergeCell ref="C3:G3"/>
    <mergeCell ref="H3:I3"/>
    <mergeCell ref="J3:K3"/>
    <mergeCell ref="L3:M3"/>
    <mergeCell ref="N3:P3"/>
    <mergeCell ref="A5:P5"/>
    <mergeCell ref="A6:P6"/>
    <mergeCell ref="A7:A8"/>
    <mergeCell ref="B7:B8"/>
    <mergeCell ref="C7:C8"/>
    <mergeCell ref="D7:E7"/>
    <mergeCell ref="F7:F8"/>
    <mergeCell ref="G7:G8"/>
    <mergeCell ref="I7:I8"/>
    <mergeCell ref="J7:J8"/>
    <mergeCell ref="K7:K8"/>
    <mergeCell ref="L7:L8"/>
    <mergeCell ref="M7:M8"/>
    <mergeCell ref="N7:N8"/>
    <mergeCell ref="O7:P8"/>
    <mergeCell ref="D9:E9"/>
    <mergeCell ref="O9:P9"/>
    <mergeCell ref="A10:A13"/>
    <mergeCell ref="I10:I11"/>
    <mergeCell ref="K10:K13"/>
    <mergeCell ref="L10:L13"/>
    <mergeCell ref="M10:M13"/>
    <mergeCell ref="I12:I13"/>
    <mergeCell ref="A14:A17"/>
    <mergeCell ref="I14:I15"/>
    <mergeCell ref="K14:K17"/>
    <mergeCell ref="L14:L17"/>
    <mergeCell ref="M14:M17"/>
    <mergeCell ref="I16:I17"/>
    <mergeCell ref="M22:M25"/>
    <mergeCell ref="G24:G25"/>
    <mergeCell ref="I24:I25"/>
    <mergeCell ref="A18:A21"/>
    <mergeCell ref="I18:I19"/>
    <mergeCell ref="K18:K21"/>
    <mergeCell ref="L18:L21"/>
    <mergeCell ref="M18:M21"/>
    <mergeCell ref="I20:I21"/>
    <mergeCell ref="I28:I29"/>
    <mergeCell ref="A22:A25"/>
    <mergeCell ref="G22:G23"/>
    <mergeCell ref="I22:I23"/>
    <mergeCell ref="K22:K25"/>
    <mergeCell ref="L22:L25"/>
    <mergeCell ref="K30:K33"/>
    <mergeCell ref="L30:L33"/>
    <mergeCell ref="M30:M33"/>
    <mergeCell ref="G32:G33"/>
    <mergeCell ref="A26:A29"/>
    <mergeCell ref="G26:G27"/>
    <mergeCell ref="I26:I27"/>
    <mergeCell ref="K26:K29"/>
    <mergeCell ref="L26:L29"/>
    <mergeCell ref="M26:M29"/>
    <mergeCell ref="A40:P40"/>
    <mergeCell ref="N1:P1"/>
    <mergeCell ref="N34:P34"/>
    <mergeCell ref="A37:B37"/>
    <mergeCell ref="N37:P37"/>
    <mergeCell ref="C38:F38"/>
    <mergeCell ref="I38:L38"/>
    <mergeCell ref="N38:P38"/>
    <mergeCell ref="A30:A33"/>
    <mergeCell ref="G30:G31"/>
  </mergeCells>
  <printOptions horizontalCentered="1" verticalCentered="1"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K14" sqref="K14:K17"/>
    </sheetView>
  </sheetViews>
  <sheetFormatPr defaultColWidth="9.140625" defaultRowHeight="15"/>
  <cols>
    <col min="1" max="1" width="3.8515625" style="1" customWidth="1"/>
    <col min="2" max="2" width="20.28125" style="1" customWidth="1"/>
    <col min="3" max="4" width="9.140625" style="1" customWidth="1"/>
    <col min="5" max="5" width="7.8515625" style="1" customWidth="1"/>
    <col min="6" max="6" width="10.57421875" style="1" customWidth="1"/>
    <col min="7" max="7" width="6.140625" style="1" customWidth="1"/>
    <col min="8" max="8" width="10.140625" style="1" customWidth="1"/>
    <col min="9" max="9" width="10.00390625" style="1" customWidth="1"/>
    <col min="10" max="10" width="7.421875" style="1" customWidth="1"/>
    <col min="11" max="11" width="9.8515625" style="1" customWidth="1"/>
    <col min="12" max="12" width="10.00390625" style="1" customWidth="1"/>
    <col min="13" max="13" width="9.140625" style="1" customWidth="1"/>
    <col min="14" max="14" width="16.28125" style="1" customWidth="1"/>
    <col min="15" max="15" width="9.140625" style="1" customWidth="1"/>
    <col min="16" max="16" width="12.28125" style="1" customWidth="1"/>
    <col min="17" max="16384" width="9.140625" style="1" customWidth="1"/>
  </cols>
  <sheetData>
    <row r="1" spans="1:16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08" t="s">
        <v>130</v>
      </c>
      <c r="O1" s="208"/>
      <c r="P1" s="208"/>
    </row>
    <row r="2" spans="1:16" ht="15">
      <c r="A2" s="268" t="s">
        <v>29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 t="s">
        <v>30</v>
      </c>
      <c r="M2" s="269"/>
      <c r="N2" s="270" t="s">
        <v>97</v>
      </c>
      <c r="O2" s="270"/>
      <c r="P2" s="270"/>
    </row>
    <row r="3" spans="1:16" ht="15">
      <c r="A3" s="271" t="s">
        <v>31</v>
      </c>
      <c r="B3" s="271"/>
      <c r="C3" s="272" t="s">
        <v>95</v>
      </c>
      <c r="D3" s="272"/>
      <c r="E3" s="272"/>
      <c r="F3" s="272"/>
      <c r="G3" s="272"/>
      <c r="H3" s="273" t="s">
        <v>32</v>
      </c>
      <c r="I3" s="273"/>
      <c r="J3" s="274" t="s">
        <v>96</v>
      </c>
      <c r="K3" s="270"/>
      <c r="L3" s="273" t="s">
        <v>33</v>
      </c>
      <c r="M3" s="273"/>
      <c r="N3" s="270" t="s">
        <v>98</v>
      </c>
      <c r="O3" s="270"/>
      <c r="P3" s="270"/>
    </row>
    <row r="4" spans="1:16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26.25" customHeight="1">
      <c r="A5" s="279" t="s">
        <v>99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1:16" ht="12" customHeight="1" thickBot="1">
      <c r="A6" s="280" t="s">
        <v>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7" ht="45">
      <c r="A7" s="287" t="s">
        <v>1</v>
      </c>
      <c r="B7" s="289" t="s">
        <v>2</v>
      </c>
      <c r="C7" s="291" t="s">
        <v>3</v>
      </c>
      <c r="D7" s="297" t="s">
        <v>4</v>
      </c>
      <c r="E7" s="295"/>
      <c r="F7" s="285" t="s">
        <v>5</v>
      </c>
      <c r="G7" s="281" t="s">
        <v>6</v>
      </c>
      <c r="H7" s="22" t="s">
        <v>7</v>
      </c>
      <c r="I7" s="291" t="s">
        <v>23</v>
      </c>
      <c r="J7" s="285" t="s">
        <v>24</v>
      </c>
      <c r="K7" s="285" t="s">
        <v>8</v>
      </c>
      <c r="L7" s="285" t="s">
        <v>9</v>
      </c>
      <c r="M7" s="293" t="s">
        <v>25</v>
      </c>
      <c r="N7" s="295" t="s">
        <v>92</v>
      </c>
      <c r="O7" s="281" t="s">
        <v>93</v>
      </c>
      <c r="P7" s="282"/>
      <c r="Q7" s="3"/>
    </row>
    <row r="8" spans="1:16" ht="15">
      <c r="A8" s="288"/>
      <c r="B8" s="290"/>
      <c r="C8" s="292"/>
      <c r="D8" s="47"/>
      <c r="E8" s="4" t="s">
        <v>10</v>
      </c>
      <c r="F8" s="286"/>
      <c r="G8" s="283"/>
      <c r="H8" s="45"/>
      <c r="I8" s="292"/>
      <c r="J8" s="286"/>
      <c r="K8" s="286"/>
      <c r="L8" s="286"/>
      <c r="M8" s="294"/>
      <c r="N8" s="296"/>
      <c r="O8" s="283"/>
      <c r="P8" s="284"/>
    </row>
    <row r="9" spans="1:16" ht="15.75" thickBot="1">
      <c r="A9" s="48">
        <v>1</v>
      </c>
      <c r="B9" s="49">
        <v>2</v>
      </c>
      <c r="C9" s="50">
        <v>3</v>
      </c>
      <c r="D9" s="314">
        <v>4</v>
      </c>
      <c r="E9" s="315"/>
      <c r="F9" s="21">
        <v>5</v>
      </c>
      <c r="G9" s="21" t="s">
        <v>11</v>
      </c>
      <c r="H9" s="24" t="s">
        <v>12</v>
      </c>
      <c r="I9" s="46">
        <v>8</v>
      </c>
      <c r="J9" s="21">
        <v>9</v>
      </c>
      <c r="K9" s="21">
        <v>10</v>
      </c>
      <c r="L9" s="21">
        <v>11</v>
      </c>
      <c r="M9" s="52">
        <v>12</v>
      </c>
      <c r="N9" s="23">
        <v>13</v>
      </c>
      <c r="O9" s="316" t="s">
        <v>13</v>
      </c>
      <c r="P9" s="317"/>
    </row>
    <row r="10" spans="1:24" ht="15.75" thickTop="1">
      <c r="A10" s="241" t="s">
        <v>14</v>
      </c>
      <c r="B10" s="161"/>
      <c r="C10" s="162" t="s">
        <v>44</v>
      </c>
      <c r="D10" s="203" t="s">
        <v>15</v>
      </c>
      <c r="E10" s="163">
        <v>0.25</v>
      </c>
      <c r="F10" s="163" t="s">
        <v>28</v>
      </c>
      <c r="G10" s="275" t="s">
        <v>43</v>
      </c>
      <c r="H10" s="164" t="s">
        <v>26</v>
      </c>
      <c r="I10" s="309">
        <v>118.65</v>
      </c>
      <c r="J10" s="195"/>
      <c r="K10" s="306"/>
      <c r="L10" s="311"/>
      <c r="M10" s="318">
        <v>124.65</v>
      </c>
      <c r="N10" s="60"/>
      <c r="O10" s="51"/>
      <c r="P10" s="61"/>
      <c r="Q10" s="3"/>
      <c r="R10" s="3"/>
      <c r="S10" s="3"/>
      <c r="T10" s="3"/>
      <c r="U10" s="3"/>
      <c r="V10" s="3"/>
      <c r="W10" s="3"/>
      <c r="X10" s="3"/>
    </row>
    <row r="11" spans="1:16" ht="15">
      <c r="A11" s="215"/>
      <c r="B11" s="165" t="s">
        <v>35</v>
      </c>
      <c r="C11" s="166" t="s">
        <v>44</v>
      </c>
      <c r="D11" s="204" t="s">
        <v>16</v>
      </c>
      <c r="E11" s="167">
        <v>0.3819444444444444</v>
      </c>
      <c r="F11" s="167" t="s">
        <v>42</v>
      </c>
      <c r="G11" s="276"/>
      <c r="H11" s="168" t="s">
        <v>45</v>
      </c>
      <c r="I11" s="310"/>
      <c r="J11" s="196"/>
      <c r="K11" s="307"/>
      <c r="L11" s="312"/>
      <c r="M11" s="319"/>
      <c r="N11" s="69"/>
      <c r="O11" s="70"/>
      <c r="P11" s="61"/>
    </row>
    <row r="12" spans="1:16" ht="15">
      <c r="A12" s="215"/>
      <c r="B12" s="165" t="s">
        <v>36</v>
      </c>
      <c r="C12" s="169" t="s">
        <v>44</v>
      </c>
      <c r="D12" s="205" t="s">
        <v>15</v>
      </c>
      <c r="E12" s="170">
        <v>0.625</v>
      </c>
      <c r="F12" s="171" t="s">
        <v>42</v>
      </c>
      <c r="G12" s="277" t="s">
        <v>43</v>
      </c>
      <c r="H12" s="172"/>
      <c r="I12" s="304"/>
      <c r="J12" s="197">
        <v>6</v>
      </c>
      <c r="K12" s="307"/>
      <c r="L12" s="312"/>
      <c r="M12" s="319"/>
      <c r="N12" s="69"/>
      <c r="O12" s="70"/>
      <c r="P12" s="61"/>
    </row>
    <row r="13" spans="1:16" ht="15.75" thickBot="1">
      <c r="A13" s="216"/>
      <c r="B13" s="173" t="s">
        <v>28</v>
      </c>
      <c r="C13" s="174" t="s">
        <v>44</v>
      </c>
      <c r="D13" s="206" t="s">
        <v>16</v>
      </c>
      <c r="E13" s="175">
        <v>0.7638888888888888</v>
      </c>
      <c r="F13" s="175" t="s">
        <v>28</v>
      </c>
      <c r="G13" s="278"/>
      <c r="H13" s="176"/>
      <c r="I13" s="305"/>
      <c r="J13" s="198"/>
      <c r="K13" s="308"/>
      <c r="L13" s="313"/>
      <c r="M13" s="320"/>
      <c r="N13" s="84"/>
      <c r="O13" s="85"/>
      <c r="P13" s="86"/>
    </row>
    <row r="14" spans="1:16" ht="15">
      <c r="A14" s="214" t="s">
        <v>20</v>
      </c>
      <c r="B14" s="161"/>
      <c r="C14" s="162" t="s">
        <v>44</v>
      </c>
      <c r="D14" s="203" t="s">
        <v>15</v>
      </c>
      <c r="E14" s="163">
        <v>0.3263888888888889</v>
      </c>
      <c r="F14" s="163" t="s">
        <v>40</v>
      </c>
      <c r="G14" s="275"/>
      <c r="H14" s="164" t="s">
        <v>41</v>
      </c>
      <c r="I14" s="309"/>
      <c r="J14" s="195"/>
      <c r="K14" s="306"/>
      <c r="L14" s="298"/>
      <c r="M14" s="301">
        <v>6</v>
      </c>
      <c r="N14" s="60"/>
      <c r="O14" s="88"/>
      <c r="P14" s="89"/>
    </row>
    <row r="15" spans="1:16" ht="15">
      <c r="A15" s="215"/>
      <c r="B15" s="165" t="s">
        <v>38</v>
      </c>
      <c r="C15" s="166" t="s">
        <v>44</v>
      </c>
      <c r="D15" s="204" t="s">
        <v>16</v>
      </c>
      <c r="E15" s="167">
        <v>0.3819444444444444</v>
      </c>
      <c r="F15" s="167" t="s">
        <v>42</v>
      </c>
      <c r="G15" s="276"/>
      <c r="H15" s="177" t="s">
        <v>45</v>
      </c>
      <c r="I15" s="310"/>
      <c r="J15" s="196"/>
      <c r="K15" s="307"/>
      <c r="L15" s="299"/>
      <c r="M15" s="302"/>
      <c r="N15" s="69"/>
      <c r="O15" s="90"/>
      <c r="P15" s="61"/>
    </row>
    <row r="16" spans="1:16" ht="15">
      <c r="A16" s="215"/>
      <c r="B16" s="165" t="s">
        <v>39</v>
      </c>
      <c r="C16" s="169" t="s">
        <v>44</v>
      </c>
      <c r="D16" s="205" t="s">
        <v>15</v>
      </c>
      <c r="E16" s="170">
        <v>0.625</v>
      </c>
      <c r="F16" s="171" t="s">
        <v>42</v>
      </c>
      <c r="G16" s="178"/>
      <c r="H16" s="172"/>
      <c r="I16" s="304"/>
      <c r="J16" s="197">
        <v>6</v>
      </c>
      <c r="K16" s="307"/>
      <c r="L16" s="299"/>
      <c r="M16" s="302"/>
      <c r="N16" s="69"/>
      <c r="O16" s="90"/>
      <c r="P16" s="61"/>
    </row>
    <row r="17" spans="1:16" ht="15.75" thickBot="1">
      <c r="A17" s="216"/>
      <c r="B17" s="173" t="s">
        <v>40</v>
      </c>
      <c r="C17" s="174" t="s">
        <v>44</v>
      </c>
      <c r="D17" s="206" t="s">
        <v>16</v>
      </c>
      <c r="E17" s="175">
        <v>0.6875</v>
      </c>
      <c r="F17" s="175" t="s">
        <v>40</v>
      </c>
      <c r="G17" s="179"/>
      <c r="H17" s="176"/>
      <c r="I17" s="305"/>
      <c r="J17" s="198"/>
      <c r="K17" s="308"/>
      <c r="L17" s="300"/>
      <c r="M17" s="303"/>
      <c r="N17" s="84"/>
      <c r="O17" s="91"/>
      <c r="P17" s="86"/>
    </row>
    <row r="18" spans="1:16" ht="15">
      <c r="A18" s="214" t="s">
        <v>21</v>
      </c>
      <c r="B18" s="180"/>
      <c r="C18" s="162" t="s">
        <v>44</v>
      </c>
      <c r="D18" s="203" t="s">
        <v>15</v>
      </c>
      <c r="E18" s="163">
        <v>0.2673611111111111</v>
      </c>
      <c r="F18" s="163" t="s">
        <v>37</v>
      </c>
      <c r="G18" s="275"/>
      <c r="H18" s="164" t="s">
        <v>46</v>
      </c>
      <c r="I18" s="309" t="s">
        <v>127</v>
      </c>
      <c r="J18" s="195"/>
      <c r="K18" s="306"/>
      <c r="L18" s="311"/>
      <c r="M18" s="301">
        <v>17.1</v>
      </c>
      <c r="N18" s="60"/>
      <c r="O18" s="88"/>
      <c r="P18" s="89"/>
    </row>
    <row r="19" spans="1:16" ht="15">
      <c r="A19" s="215"/>
      <c r="B19" s="165" t="s">
        <v>34</v>
      </c>
      <c r="C19" s="166" t="s">
        <v>44</v>
      </c>
      <c r="D19" s="204" t="s">
        <v>16</v>
      </c>
      <c r="E19" s="167">
        <v>0.3340277777777778</v>
      </c>
      <c r="F19" s="167" t="s">
        <v>42</v>
      </c>
      <c r="G19" s="276"/>
      <c r="H19" s="177"/>
      <c r="I19" s="310"/>
      <c r="J19" s="196"/>
      <c r="K19" s="307"/>
      <c r="L19" s="312"/>
      <c r="M19" s="302"/>
      <c r="N19" s="69"/>
      <c r="O19" s="90"/>
      <c r="P19" s="61"/>
    </row>
    <row r="20" spans="1:16" ht="15">
      <c r="A20" s="215"/>
      <c r="B20" s="165" t="s">
        <v>36</v>
      </c>
      <c r="C20" s="169" t="s">
        <v>44</v>
      </c>
      <c r="D20" s="205" t="s">
        <v>15</v>
      </c>
      <c r="E20" s="170">
        <v>0.6652777777777777</v>
      </c>
      <c r="F20" s="167" t="s">
        <v>42</v>
      </c>
      <c r="G20" s="277"/>
      <c r="H20" s="172" t="s">
        <v>47</v>
      </c>
      <c r="I20" s="304" t="s">
        <v>128</v>
      </c>
      <c r="J20" s="197">
        <v>6</v>
      </c>
      <c r="K20" s="307"/>
      <c r="L20" s="312"/>
      <c r="M20" s="302"/>
      <c r="N20" s="69"/>
      <c r="O20" s="90"/>
      <c r="P20" s="61"/>
    </row>
    <row r="21" spans="1:16" ht="15.75" thickBot="1">
      <c r="A21" s="216"/>
      <c r="B21" s="173" t="s">
        <v>37</v>
      </c>
      <c r="C21" s="174" t="s">
        <v>44</v>
      </c>
      <c r="D21" s="206" t="s">
        <v>16</v>
      </c>
      <c r="E21" s="175">
        <v>0.7326388888888888</v>
      </c>
      <c r="F21" s="175" t="s">
        <v>37</v>
      </c>
      <c r="G21" s="278"/>
      <c r="H21" s="176"/>
      <c r="I21" s="305"/>
      <c r="J21" s="198"/>
      <c r="K21" s="308"/>
      <c r="L21" s="313"/>
      <c r="M21" s="303"/>
      <c r="N21" s="84"/>
      <c r="O21" s="91"/>
      <c r="P21" s="86"/>
    </row>
    <row r="22" spans="1:16" ht="15">
      <c r="A22" s="214" t="s">
        <v>22</v>
      </c>
      <c r="B22" s="93"/>
      <c r="C22" s="94"/>
      <c r="D22" s="129"/>
      <c r="E22" s="95"/>
      <c r="F22" s="95"/>
      <c r="G22" s="217"/>
      <c r="H22" s="96"/>
      <c r="I22" s="234"/>
      <c r="J22" s="59"/>
      <c r="K22" s="229"/>
      <c r="L22" s="236"/>
      <c r="M22" s="222"/>
      <c r="N22" s="60"/>
      <c r="O22" s="88"/>
      <c r="P22" s="89"/>
    </row>
    <row r="23" spans="1:16" ht="15">
      <c r="A23" s="215"/>
      <c r="B23" s="97"/>
      <c r="C23" s="98"/>
      <c r="D23" s="130"/>
      <c r="E23" s="99"/>
      <c r="F23" s="99"/>
      <c r="G23" s="218"/>
      <c r="H23" s="100"/>
      <c r="I23" s="235"/>
      <c r="J23" s="68"/>
      <c r="K23" s="230"/>
      <c r="L23" s="237"/>
      <c r="M23" s="223"/>
      <c r="N23" s="69"/>
      <c r="O23" s="90"/>
      <c r="P23" s="61"/>
    </row>
    <row r="24" spans="1:16" ht="15">
      <c r="A24" s="215"/>
      <c r="B24" s="97"/>
      <c r="C24" s="101"/>
      <c r="D24" s="131"/>
      <c r="E24" s="102"/>
      <c r="F24" s="103"/>
      <c r="G24" s="225"/>
      <c r="H24" s="104"/>
      <c r="I24" s="239"/>
      <c r="J24" s="76"/>
      <c r="K24" s="230"/>
      <c r="L24" s="237"/>
      <c r="M24" s="223"/>
      <c r="N24" s="69"/>
      <c r="O24" s="90"/>
      <c r="P24" s="61"/>
    </row>
    <row r="25" spans="1:16" ht="15.75" thickBot="1">
      <c r="A25" s="216"/>
      <c r="B25" s="105"/>
      <c r="C25" s="106"/>
      <c r="D25" s="132"/>
      <c r="E25" s="107"/>
      <c r="F25" s="107"/>
      <c r="G25" s="226"/>
      <c r="H25" s="108"/>
      <c r="I25" s="240"/>
      <c r="J25" s="83"/>
      <c r="K25" s="231"/>
      <c r="L25" s="238"/>
      <c r="M25" s="224"/>
      <c r="N25" s="84"/>
      <c r="O25" s="91"/>
      <c r="P25" s="86"/>
    </row>
    <row r="26" spans="1:16" ht="15">
      <c r="A26" s="214" t="s">
        <v>27</v>
      </c>
      <c r="B26" s="93"/>
      <c r="C26" s="94"/>
      <c r="D26" s="129"/>
      <c r="E26" s="95"/>
      <c r="F26" s="95"/>
      <c r="G26" s="217"/>
      <c r="H26" s="96"/>
      <c r="I26" s="227"/>
      <c r="J26" s="59"/>
      <c r="K26" s="229"/>
      <c r="L26" s="219"/>
      <c r="M26" s="222"/>
      <c r="N26" s="60"/>
      <c r="O26" s="88"/>
      <c r="P26" s="89"/>
    </row>
    <row r="27" spans="1:16" ht="15">
      <c r="A27" s="215"/>
      <c r="B27" s="97"/>
      <c r="C27" s="98"/>
      <c r="D27" s="130"/>
      <c r="E27" s="99"/>
      <c r="F27" s="99"/>
      <c r="G27" s="218"/>
      <c r="H27" s="109"/>
      <c r="I27" s="228"/>
      <c r="J27" s="68"/>
      <c r="K27" s="230"/>
      <c r="L27" s="220"/>
      <c r="M27" s="223"/>
      <c r="N27" s="69"/>
      <c r="O27" s="90"/>
      <c r="P27" s="61"/>
    </row>
    <row r="28" spans="1:16" ht="15">
      <c r="A28" s="215"/>
      <c r="B28" s="97"/>
      <c r="C28" s="101"/>
      <c r="D28" s="131"/>
      <c r="E28" s="102"/>
      <c r="F28" s="103"/>
      <c r="G28" s="110"/>
      <c r="H28" s="104"/>
      <c r="I28" s="232"/>
      <c r="J28" s="111"/>
      <c r="K28" s="230"/>
      <c r="L28" s="220"/>
      <c r="M28" s="223"/>
      <c r="N28" s="69"/>
      <c r="O28" s="90"/>
      <c r="P28" s="61"/>
    </row>
    <row r="29" spans="1:16" ht="15.75" thickBot="1">
      <c r="A29" s="216"/>
      <c r="B29" s="105"/>
      <c r="C29" s="106"/>
      <c r="D29" s="132"/>
      <c r="E29" s="107"/>
      <c r="F29" s="107"/>
      <c r="G29" s="112"/>
      <c r="H29" s="108"/>
      <c r="I29" s="233"/>
      <c r="J29" s="83"/>
      <c r="K29" s="231"/>
      <c r="L29" s="221"/>
      <c r="M29" s="224"/>
      <c r="N29" s="84"/>
      <c r="O29" s="91"/>
      <c r="P29" s="86"/>
    </row>
    <row r="30" spans="1:16" ht="15">
      <c r="A30" s="214" t="s">
        <v>11</v>
      </c>
      <c r="B30" s="113"/>
      <c r="C30" s="94"/>
      <c r="D30" s="129"/>
      <c r="E30" s="95"/>
      <c r="F30" s="95"/>
      <c r="G30" s="217"/>
      <c r="H30" s="96"/>
      <c r="I30" s="114"/>
      <c r="J30" s="59"/>
      <c r="K30" s="219"/>
      <c r="L30" s="219"/>
      <c r="M30" s="222"/>
      <c r="N30" s="60"/>
      <c r="O30" s="88"/>
      <c r="P30" s="89"/>
    </row>
    <row r="31" spans="1:16" ht="15">
      <c r="A31" s="215"/>
      <c r="B31" s="97"/>
      <c r="C31" s="98"/>
      <c r="D31" s="130"/>
      <c r="E31" s="99"/>
      <c r="F31" s="99"/>
      <c r="G31" s="218"/>
      <c r="H31" s="109"/>
      <c r="I31" s="115"/>
      <c r="J31" s="116"/>
      <c r="K31" s="220"/>
      <c r="L31" s="220"/>
      <c r="M31" s="223"/>
      <c r="N31" s="69"/>
      <c r="O31" s="90"/>
      <c r="P31" s="61"/>
    </row>
    <row r="32" spans="1:16" ht="15">
      <c r="A32" s="215"/>
      <c r="B32" s="97"/>
      <c r="C32" s="101"/>
      <c r="D32" s="131"/>
      <c r="E32" s="102"/>
      <c r="F32" s="99"/>
      <c r="G32" s="225"/>
      <c r="H32" s="104"/>
      <c r="I32" s="117"/>
      <c r="J32" s="116"/>
      <c r="K32" s="220"/>
      <c r="L32" s="220"/>
      <c r="M32" s="223"/>
      <c r="N32" s="69"/>
      <c r="O32" s="90"/>
      <c r="P32" s="61"/>
    </row>
    <row r="33" spans="1:16" ht="15.75" thickBot="1">
      <c r="A33" s="216"/>
      <c r="B33" s="105"/>
      <c r="C33" s="106"/>
      <c r="D33" s="132"/>
      <c r="E33" s="107"/>
      <c r="F33" s="107"/>
      <c r="G33" s="226"/>
      <c r="H33" s="108"/>
      <c r="I33" s="118"/>
      <c r="J33" s="83"/>
      <c r="K33" s="221"/>
      <c r="L33" s="221"/>
      <c r="M33" s="224"/>
      <c r="N33" s="84"/>
      <c r="O33" s="91"/>
      <c r="P33" s="86"/>
    </row>
    <row r="34" spans="1:16" ht="15.75" thickBot="1">
      <c r="A34" s="51"/>
      <c r="B34" s="51"/>
      <c r="C34" s="119"/>
      <c r="D34" s="119"/>
      <c r="E34" s="119"/>
      <c r="F34" s="120"/>
      <c r="G34" s="120"/>
      <c r="H34" s="121" t="s">
        <v>17</v>
      </c>
      <c r="I34" s="199">
        <v>129.75</v>
      </c>
      <c r="J34" s="200">
        <f>SUM(J11:J33)</f>
        <v>18</v>
      </c>
      <c r="K34" s="200"/>
      <c r="L34" s="201"/>
      <c r="M34" s="202">
        <f>SUM(I34:L34)</f>
        <v>147.75</v>
      </c>
      <c r="N34" s="209" t="s">
        <v>19</v>
      </c>
      <c r="O34" s="210"/>
      <c r="P34" s="210"/>
    </row>
    <row r="35" spans="1:16" ht="15">
      <c r="A35" s="51"/>
      <c r="B35" s="126"/>
      <c r="C35" s="126"/>
      <c r="D35" s="127"/>
      <c r="E35" s="127"/>
      <c r="F35" s="51"/>
      <c r="G35" s="127"/>
      <c r="H35" s="51"/>
      <c r="I35" s="51"/>
      <c r="J35" s="126" t="s">
        <v>18</v>
      </c>
      <c r="K35" s="126"/>
      <c r="L35" s="51"/>
      <c r="M35" s="51"/>
      <c r="N35" s="128"/>
      <c r="O35" s="128"/>
      <c r="P35" s="128"/>
    </row>
    <row r="36" spans="3:10" ht="15">
      <c r="C36" s="3"/>
      <c r="D36" s="3"/>
      <c r="E36" s="3"/>
      <c r="F36" s="3"/>
      <c r="G36" s="3"/>
      <c r="J36" s="3"/>
    </row>
    <row r="37" spans="1:16" ht="15">
      <c r="A37" s="211" t="s">
        <v>94</v>
      </c>
      <c r="B37" s="211"/>
      <c r="C37" s="181"/>
      <c r="D37" s="181"/>
      <c r="E37" s="181"/>
      <c r="F37" s="51"/>
      <c r="G37" s="51"/>
      <c r="H37" s="51"/>
      <c r="I37" s="51"/>
      <c r="J37" s="126"/>
      <c r="K37" s="51"/>
      <c r="L37" s="51"/>
      <c r="M37" s="51"/>
      <c r="N37" s="321"/>
      <c r="O37" s="321"/>
      <c r="P37" s="321"/>
    </row>
    <row r="38" spans="1:16" ht="15">
      <c r="A38" s="7"/>
      <c r="B38" s="8"/>
      <c r="C38" s="322" t="s">
        <v>89</v>
      </c>
      <c r="D38" s="322"/>
      <c r="E38" s="322"/>
      <c r="F38" s="322"/>
      <c r="G38" s="182"/>
      <c r="H38" s="51"/>
      <c r="I38" s="322" t="s">
        <v>90</v>
      </c>
      <c r="J38" s="322"/>
      <c r="K38" s="322"/>
      <c r="L38" s="322"/>
      <c r="M38" s="51"/>
      <c r="N38" s="322" t="s">
        <v>91</v>
      </c>
      <c r="O38" s="322"/>
      <c r="P38" s="322"/>
    </row>
    <row r="39" spans="1:8" ht="15">
      <c r="A39" s="7"/>
      <c r="B39" s="8"/>
      <c r="D39" s="10"/>
      <c r="E39" s="10"/>
      <c r="F39" s="10"/>
      <c r="G39" s="9"/>
      <c r="H39" s="3"/>
    </row>
    <row r="40" spans="1:16" ht="15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</row>
    <row r="41" spans="1:4" ht="15">
      <c r="A41" s="10"/>
      <c r="B41" s="10"/>
      <c r="C41" s="10"/>
      <c r="D41" s="11"/>
    </row>
    <row r="42" spans="1:4" ht="15">
      <c r="A42" s="12"/>
      <c r="B42" s="6"/>
      <c r="C42" s="6"/>
      <c r="D42" s="11"/>
    </row>
    <row r="43" spans="1:7" ht="15">
      <c r="A43" s="13"/>
      <c r="B43" s="7"/>
      <c r="C43" s="14"/>
      <c r="D43" s="11"/>
      <c r="E43" s="16"/>
      <c r="G43" s="15"/>
    </row>
    <row r="44" spans="1:5" ht="15">
      <c r="A44" s="6"/>
      <c r="B44" s="6"/>
      <c r="C44" s="6"/>
      <c r="D44" s="11"/>
      <c r="E44" s="16"/>
    </row>
    <row r="45" spans="1:5" ht="15">
      <c r="A45" s="5"/>
      <c r="B45" s="6"/>
      <c r="C45" s="6"/>
      <c r="D45" s="11"/>
      <c r="E45" s="16"/>
    </row>
    <row r="46" spans="1:3" ht="15">
      <c r="A46" s="5"/>
      <c r="B46" s="6"/>
      <c r="C46" s="6"/>
    </row>
    <row r="47" spans="1:7" ht="15">
      <c r="A47" s="13"/>
      <c r="B47" s="7"/>
      <c r="G47" s="17"/>
    </row>
    <row r="48" spans="1:7" ht="15">
      <c r="A48" s="13"/>
      <c r="B48" s="7"/>
      <c r="G48" s="17"/>
    </row>
    <row r="49" spans="1:7" ht="15">
      <c r="A49" s="13"/>
      <c r="B49" s="7"/>
      <c r="G49" s="17"/>
    </row>
    <row r="57" ht="15.75">
      <c r="B57" s="18"/>
    </row>
    <row r="58" ht="15">
      <c r="B58" s="19"/>
    </row>
    <row r="59" spans="2:5" ht="15">
      <c r="B59" s="20"/>
      <c r="D59" s="20"/>
      <c r="E59" s="20"/>
    </row>
    <row r="60" spans="2:5" ht="15">
      <c r="B60" s="20"/>
      <c r="D60" s="20"/>
      <c r="E60" s="20"/>
    </row>
    <row r="61" spans="2:6" ht="15">
      <c r="B61" s="20"/>
      <c r="D61" s="20"/>
      <c r="F61" s="20"/>
    </row>
  </sheetData>
  <sheetProtection/>
  <mergeCells count="78">
    <mergeCell ref="A40:P40"/>
    <mergeCell ref="A30:A33"/>
    <mergeCell ref="K30:K33"/>
    <mergeCell ref="N37:P37"/>
    <mergeCell ref="A37:B37"/>
    <mergeCell ref="C38:F38"/>
    <mergeCell ref="I38:L38"/>
    <mergeCell ref="N38:P38"/>
    <mergeCell ref="M26:M29"/>
    <mergeCell ref="I28:I29"/>
    <mergeCell ref="G14:G15"/>
    <mergeCell ref="N34:P34"/>
    <mergeCell ref="L30:L33"/>
    <mergeCell ref="M30:M33"/>
    <mergeCell ref="G30:G31"/>
    <mergeCell ref="G32:G33"/>
    <mergeCell ref="K18:K21"/>
    <mergeCell ref="L18:L21"/>
    <mergeCell ref="A26:A29"/>
    <mergeCell ref="I26:I27"/>
    <mergeCell ref="L26:L29"/>
    <mergeCell ref="K26:K29"/>
    <mergeCell ref="I14:I15"/>
    <mergeCell ref="M22:M25"/>
    <mergeCell ref="I24:I25"/>
    <mergeCell ref="A22:A25"/>
    <mergeCell ref="I22:I23"/>
    <mergeCell ref="K22:K25"/>
    <mergeCell ref="L22:L25"/>
    <mergeCell ref="A14:A17"/>
    <mergeCell ref="A18:A21"/>
    <mergeCell ref="I18:I19"/>
    <mergeCell ref="O9:P9"/>
    <mergeCell ref="M10:M13"/>
    <mergeCell ref="I12:I13"/>
    <mergeCell ref="G12:G13"/>
    <mergeCell ref="M18:M21"/>
    <mergeCell ref="I20:I21"/>
    <mergeCell ref="L14:L17"/>
    <mergeCell ref="M14:M17"/>
    <mergeCell ref="I16:I17"/>
    <mergeCell ref="K14:K17"/>
    <mergeCell ref="L7:L8"/>
    <mergeCell ref="A10:A13"/>
    <mergeCell ref="I10:I11"/>
    <mergeCell ref="K10:K13"/>
    <mergeCell ref="L10:L13"/>
    <mergeCell ref="D9:E9"/>
    <mergeCell ref="A7:A8"/>
    <mergeCell ref="B7:B8"/>
    <mergeCell ref="C7:C8"/>
    <mergeCell ref="M7:M8"/>
    <mergeCell ref="N7:N8"/>
    <mergeCell ref="F7:F8"/>
    <mergeCell ref="G7:G8"/>
    <mergeCell ref="I7:I8"/>
    <mergeCell ref="D7:E7"/>
    <mergeCell ref="K7:K8"/>
    <mergeCell ref="G26:G27"/>
    <mergeCell ref="G22:G23"/>
    <mergeCell ref="G24:G25"/>
    <mergeCell ref="G10:G11"/>
    <mergeCell ref="N2:P2"/>
    <mergeCell ref="C3:G3"/>
    <mergeCell ref="J3:K3"/>
    <mergeCell ref="N3:P3"/>
    <mergeCell ref="O7:P8"/>
    <mergeCell ref="J7:J8"/>
    <mergeCell ref="G18:G19"/>
    <mergeCell ref="G20:G21"/>
    <mergeCell ref="N1:P1"/>
    <mergeCell ref="L2:M2"/>
    <mergeCell ref="A3:B3"/>
    <mergeCell ref="A2:K2"/>
    <mergeCell ref="H3:I3"/>
    <mergeCell ref="L3:M3"/>
    <mergeCell ref="A5:P5"/>
    <mergeCell ref="A6:P6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J1" sqref="J1:L1"/>
    </sheetView>
  </sheetViews>
  <sheetFormatPr defaultColWidth="9.140625" defaultRowHeight="15"/>
  <cols>
    <col min="1" max="1" width="4.00390625" style="0" customWidth="1"/>
    <col min="2" max="2" width="6.00390625" style="0" customWidth="1"/>
    <col min="4" max="4" width="6.8515625" style="0" customWidth="1"/>
    <col min="5" max="5" width="4.57421875" style="0" customWidth="1"/>
    <col min="6" max="6" width="6.00390625" style="0" customWidth="1"/>
    <col min="7" max="7" width="9.140625" style="0" customWidth="1"/>
    <col min="8" max="8" width="10.7109375" style="0" customWidth="1"/>
    <col min="9" max="9" width="10.421875" style="0" customWidth="1"/>
    <col min="10" max="10" width="9.421875" style="0" customWidth="1"/>
    <col min="11" max="11" width="9.00390625" style="0" customWidth="1"/>
    <col min="12" max="12" width="12.28125" style="0" customWidth="1"/>
  </cols>
  <sheetData>
    <row r="1" spans="1:12" ht="15.75" customHeight="1">
      <c r="A1" s="25"/>
      <c r="B1" s="25"/>
      <c r="C1" s="26"/>
      <c r="D1" s="26"/>
      <c r="E1" s="26"/>
      <c r="F1" s="26"/>
      <c r="G1" s="26"/>
      <c r="H1" s="26"/>
      <c r="I1" s="26"/>
      <c r="J1" s="354" t="s">
        <v>132</v>
      </c>
      <c r="K1" s="354"/>
      <c r="L1" s="354"/>
    </row>
    <row r="2" spans="1:12" ht="16.5" customHeight="1">
      <c r="A2" s="355" t="s">
        <v>48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26.25" customHeight="1">
      <c r="A3" s="356" t="s">
        <v>101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 customHeight="1">
      <c r="A5" s="349" t="s">
        <v>49</v>
      </c>
      <c r="B5" s="349"/>
      <c r="C5" s="349"/>
      <c r="D5" s="349"/>
      <c r="E5" s="349"/>
      <c r="F5" s="345" t="s">
        <v>35</v>
      </c>
      <c r="G5" s="345"/>
      <c r="H5" s="345"/>
      <c r="I5" s="29" t="s">
        <v>102</v>
      </c>
      <c r="J5" s="343" t="s">
        <v>81</v>
      </c>
      <c r="K5" s="343"/>
      <c r="L5" s="343"/>
    </row>
    <row r="6" spans="1:12" ht="15" customHeight="1">
      <c r="A6" s="349" t="s">
        <v>50</v>
      </c>
      <c r="B6" s="349"/>
      <c r="C6" s="349"/>
      <c r="D6" s="345" t="s">
        <v>82</v>
      </c>
      <c r="E6" s="345"/>
      <c r="F6" s="345"/>
      <c r="G6" s="345"/>
      <c r="H6" s="345"/>
      <c r="I6" s="345"/>
      <c r="J6" s="345"/>
      <c r="K6" s="345"/>
      <c r="L6" s="345"/>
    </row>
    <row r="7" spans="1:12" ht="19.5" customHeight="1">
      <c r="A7" s="353" t="s">
        <v>103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</row>
    <row r="8" spans="1:12" ht="15" customHeight="1">
      <c r="A8" s="349" t="s">
        <v>51</v>
      </c>
      <c r="B8" s="349"/>
      <c r="C8" s="340" t="s">
        <v>52</v>
      </c>
      <c r="D8" s="340"/>
      <c r="E8" s="340"/>
      <c r="F8" s="340"/>
      <c r="G8" s="340"/>
      <c r="H8" s="28"/>
      <c r="I8" s="29"/>
      <c r="J8" s="30"/>
      <c r="K8" s="30"/>
      <c r="L8" s="30"/>
    </row>
    <row r="9" spans="1:12" ht="15" customHeight="1">
      <c r="A9" s="349" t="s">
        <v>53</v>
      </c>
      <c r="B9" s="349"/>
      <c r="C9" s="345" t="s">
        <v>104</v>
      </c>
      <c r="D9" s="345"/>
      <c r="E9" s="345"/>
      <c r="F9" s="345"/>
      <c r="G9" s="345"/>
      <c r="H9" s="345"/>
      <c r="I9" s="345"/>
      <c r="J9" s="345"/>
      <c r="K9" s="345"/>
      <c r="L9" s="345"/>
    </row>
    <row r="10" spans="1:12" ht="12.75" customHeight="1">
      <c r="A10" s="29"/>
      <c r="B10" s="29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6.5" customHeight="1">
      <c r="A11" s="350" t="s">
        <v>54</v>
      </c>
      <c r="B11" s="350"/>
      <c r="C11" s="350"/>
      <c r="D11" s="350"/>
      <c r="E11" s="350"/>
      <c r="F11" s="350"/>
      <c r="G11" s="350"/>
      <c r="H11" s="350"/>
      <c r="I11" s="350"/>
      <c r="J11" s="351" t="s">
        <v>45</v>
      </c>
      <c r="K11" s="351"/>
      <c r="L11" s="351"/>
    </row>
    <row r="12" spans="1:12" ht="33.75" customHeight="1">
      <c r="A12" s="350" t="s">
        <v>105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</row>
    <row r="13" spans="1:12" ht="16.5" customHeight="1">
      <c r="A13" s="350" t="s">
        <v>56</v>
      </c>
      <c r="B13" s="350"/>
      <c r="C13" s="350"/>
      <c r="D13" s="350"/>
      <c r="E13" s="350"/>
      <c r="F13" s="352" t="s">
        <v>95</v>
      </c>
      <c r="G13" s="352"/>
      <c r="H13" s="352"/>
      <c r="I13" s="352"/>
      <c r="J13" s="352"/>
      <c r="K13" s="352"/>
      <c r="L13" s="352"/>
    </row>
    <row r="14" spans="1:12" ht="30.75" customHeight="1">
      <c r="A14" s="350" t="s">
        <v>55</v>
      </c>
      <c r="B14" s="350"/>
      <c r="C14" s="350"/>
      <c r="D14" s="352" t="s">
        <v>38</v>
      </c>
      <c r="E14" s="352"/>
      <c r="F14" s="352"/>
      <c r="G14" s="352"/>
      <c r="H14" s="352"/>
      <c r="I14" s="352"/>
      <c r="J14" s="352"/>
      <c r="K14" s="352"/>
      <c r="L14" s="352"/>
    </row>
    <row r="15" spans="1:12" ht="16.5" customHeight="1">
      <c r="A15" s="32" t="s">
        <v>57</v>
      </c>
      <c r="B15" s="32"/>
      <c r="C15" s="33"/>
      <c r="D15" s="348">
        <v>88887777</v>
      </c>
      <c r="E15" s="348"/>
      <c r="F15" s="348"/>
      <c r="G15" s="349" t="s">
        <v>58</v>
      </c>
      <c r="H15" s="349"/>
      <c r="I15" s="133">
        <v>44640</v>
      </c>
      <c r="J15" s="33" t="s">
        <v>59</v>
      </c>
      <c r="K15" s="348" t="s">
        <v>83</v>
      </c>
      <c r="L15" s="348"/>
    </row>
    <row r="16" spans="1:12" ht="16.5" customHeight="1">
      <c r="A16" s="32" t="s">
        <v>60</v>
      </c>
      <c r="B16" s="32"/>
      <c r="C16" s="33"/>
      <c r="D16" s="348" t="s">
        <v>84</v>
      </c>
      <c r="E16" s="348"/>
      <c r="F16" s="38" t="s">
        <v>61</v>
      </c>
      <c r="G16" s="38"/>
      <c r="H16" s="38"/>
      <c r="I16" s="38"/>
      <c r="J16" s="134">
        <v>5.2</v>
      </c>
      <c r="K16" s="32" t="s">
        <v>62</v>
      </c>
      <c r="L16" s="135" t="s">
        <v>63</v>
      </c>
    </row>
    <row r="17" spans="1:12" ht="15.75" customHeight="1">
      <c r="A17" s="32"/>
      <c r="B17" s="32"/>
      <c r="C17" s="33"/>
      <c r="D17" s="34"/>
      <c r="E17" s="34"/>
      <c r="F17" s="34"/>
      <c r="G17" s="29"/>
      <c r="H17" s="29"/>
      <c r="I17" s="33"/>
      <c r="J17" s="33"/>
      <c r="K17" s="33"/>
      <c r="L17" s="32"/>
    </row>
    <row r="18" spans="1:12" ht="16.5" customHeight="1">
      <c r="A18" s="136" t="s">
        <v>64</v>
      </c>
      <c r="B18" s="136"/>
      <c r="C18" s="137"/>
      <c r="D18" s="343" t="s">
        <v>87</v>
      </c>
      <c r="E18" s="343"/>
      <c r="F18" s="343"/>
      <c r="G18" s="35" t="s">
        <v>65</v>
      </c>
      <c r="H18" s="345" t="s">
        <v>124</v>
      </c>
      <c r="I18" s="345"/>
      <c r="J18" s="345"/>
      <c r="K18" s="33" t="s">
        <v>66</v>
      </c>
      <c r="L18" s="138">
        <v>292</v>
      </c>
    </row>
    <row r="19" spans="1:12" ht="16.5" customHeight="1">
      <c r="A19" s="136" t="s">
        <v>64</v>
      </c>
      <c r="B19" s="136"/>
      <c r="C19" s="137"/>
      <c r="D19" s="343" t="s">
        <v>106</v>
      </c>
      <c r="E19" s="343"/>
      <c r="F19" s="343"/>
      <c r="G19" s="35" t="s">
        <v>65</v>
      </c>
      <c r="H19" s="345" t="s">
        <v>125</v>
      </c>
      <c r="I19" s="345"/>
      <c r="J19" s="345"/>
      <c r="K19" s="33" t="s">
        <v>66</v>
      </c>
      <c r="L19" s="138">
        <v>292</v>
      </c>
    </row>
    <row r="20" spans="1:12" ht="16.5" customHeight="1">
      <c r="A20" s="136" t="s">
        <v>64</v>
      </c>
      <c r="B20" s="136"/>
      <c r="C20" s="137"/>
      <c r="D20" s="346"/>
      <c r="E20" s="346"/>
      <c r="F20" s="346"/>
      <c r="G20" s="35" t="s">
        <v>65</v>
      </c>
      <c r="H20" s="347"/>
      <c r="I20" s="347"/>
      <c r="J20" s="347"/>
      <c r="K20" s="33" t="s">
        <v>66</v>
      </c>
      <c r="L20" s="139"/>
    </row>
    <row r="21" spans="1:12" ht="16.5" customHeight="1">
      <c r="A21" s="136" t="s">
        <v>64</v>
      </c>
      <c r="B21" s="136"/>
      <c r="C21" s="137"/>
      <c r="D21" s="346"/>
      <c r="E21" s="346"/>
      <c r="F21" s="346"/>
      <c r="G21" s="35" t="s">
        <v>65</v>
      </c>
      <c r="H21" s="347"/>
      <c r="I21" s="347"/>
      <c r="J21" s="347"/>
      <c r="K21" s="33" t="s">
        <v>66</v>
      </c>
      <c r="L21" s="139"/>
    </row>
    <row r="22" spans="1:12" ht="15.75" customHeight="1">
      <c r="A22" s="32"/>
      <c r="B22" s="32"/>
      <c r="C22" s="32"/>
      <c r="D22" s="340"/>
      <c r="E22" s="340"/>
      <c r="F22" s="340"/>
      <c r="G22" s="340"/>
      <c r="H22" s="340"/>
      <c r="I22" s="340"/>
      <c r="J22" s="340"/>
      <c r="K22" s="340"/>
      <c r="L22" s="340"/>
    </row>
    <row r="23" spans="1:12" ht="6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24.75" customHeight="1">
      <c r="A24" s="341" t="s">
        <v>107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</row>
    <row r="25" spans="1:12" ht="15.75" customHeight="1">
      <c r="A25" s="35" t="s">
        <v>67</v>
      </c>
      <c r="B25" s="35"/>
      <c r="C25" s="35"/>
      <c r="D25" s="342">
        <v>44699</v>
      </c>
      <c r="E25" s="343"/>
      <c r="F25" s="343"/>
      <c r="G25" s="33"/>
      <c r="H25" s="33"/>
      <c r="I25" s="33"/>
      <c r="J25" s="33"/>
      <c r="K25" s="33"/>
      <c r="L25" s="33"/>
    </row>
    <row r="26" spans="6:12" ht="19.5" customHeight="1">
      <c r="F26" s="339"/>
      <c r="G26" s="339"/>
      <c r="H26" s="33"/>
      <c r="I26" s="36"/>
      <c r="J26" s="36"/>
      <c r="K26" s="36"/>
      <c r="L26" s="36"/>
    </row>
    <row r="27" spans="1:12" ht="15.75" customHeight="1">
      <c r="A27" s="344" t="s">
        <v>68</v>
      </c>
      <c r="B27" s="344"/>
      <c r="C27" s="344"/>
      <c r="D27" s="344"/>
      <c r="E27" s="344"/>
      <c r="F27" s="344"/>
      <c r="G27" s="33"/>
      <c r="H27" s="344" t="s">
        <v>69</v>
      </c>
      <c r="I27" s="344"/>
      <c r="J27" s="344"/>
      <c r="K27" s="344"/>
      <c r="L27" s="344"/>
    </row>
    <row r="28" spans="1:12" ht="15.75" customHeight="1">
      <c r="A28" s="33"/>
      <c r="B28" s="33"/>
      <c r="C28" s="33"/>
      <c r="D28" s="33"/>
      <c r="E28" s="33"/>
      <c r="F28" s="33"/>
      <c r="G28" s="33"/>
      <c r="H28" s="37"/>
      <c r="I28" s="37"/>
      <c r="J28" s="37"/>
      <c r="K28" s="37"/>
      <c r="L28" s="33"/>
    </row>
    <row r="29" spans="1:12" ht="15.75" customHeight="1">
      <c r="A29" s="33"/>
      <c r="B29" s="33"/>
      <c r="C29" s="33"/>
      <c r="D29" s="33"/>
      <c r="E29" s="33"/>
      <c r="F29" s="33"/>
      <c r="G29" s="33"/>
      <c r="H29" s="37"/>
      <c r="I29" s="37"/>
      <c r="J29" s="37"/>
      <c r="K29" s="37"/>
      <c r="L29" s="33"/>
    </row>
    <row r="30" spans="1:12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5.75" customHeight="1">
      <c r="A31" s="333" t="s">
        <v>70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</row>
    <row r="32" spans="1:12" ht="15.75" customHeight="1">
      <c r="A32" s="333" t="s">
        <v>71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</row>
    <row r="33" spans="1:12" ht="15.75" customHeight="1">
      <c r="A33" s="334" t="s">
        <v>108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</row>
    <row r="34" spans="1:12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5.75" customHeight="1">
      <c r="A35" s="330" t="s">
        <v>72</v>
      </c>
      <c r="B35" s="330"/>
      <c r="C35" s="330"/>
      <c r="D35" s="336" t="s">
        <v>85</v>
      </c>
      <c r="E35" s="337"/>
      <c r="F35" s="338"/>
      <c r="G35" s="339" t="s">
        <v>109</v>
      </c>
      <c r="H35" s="339"/>
      <c r="I35" s="336" t="s">
        <v>86</v>
      </c>
      <c r="J35" s="338"/>
      <c r="K35" s="30"/>
      <c r="L35" s="33"/>
    </row>
    <row r="36" spans="1:12" ht="15.75" customHeight="1">
      <c r="A36" s="330" t="s">
        <v>110</v>
      </c>
      <c r="B36" s="330"/>
      <c r="C36" s="330"/>
      <c r="D36" s="330"/>
      <c r="E36" s="330"/>
      <c r="F36" s="330"/>
      <c r="G36" s="330"/>
      <c r="H36" s="330"/>
      <c r="I36" s="140">
        <v>5.1</v>
      </c>
      <c r="J36" s="141" t="s">
        <v>111</v>
      </c>
      <c r="K36" s="142"/>
      <c r="L36" s="33"/>
    </row>
    <row r="37" spans="1:12" ht="15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15.75" customHeight="1">
      <c r="A38" s="328" t="s">
        <v>73</v>
      </c>
      <c r="B38" s="328"/>
      <c r="C38" s="328"/>
      <c r="D38" s="328"/>
      <c r="E38" s="39"/>
      <c r="F38" s="331">
        <v>186305</v>
      </c>
      <c r="G38" s="331"/>
      <c r="H38" s="40" t="s">
        <v>74</v>
      </c>
      <c r="I38" s="39"/>
      <c r="J38" s="39"/>
      <c r="K38" s="39"/>
      <c r="L38" s="39"/>
    </row>
    <row r="39" spans="1:12" ht="15.75" customHeight="1">
      <c r="A39" s="328" t="s">
        <v>75</v>
      </c>
      <c r="B39" s="328"/>
      <c r="C39" s="328"/>
      <c r="D39" s="328"/>
      <c r="E39" s="39"/>
      <c r="F39" s="331">
        <v>186889</v>
      </c>
      <c r="G39" s="331"/>
      <c r="H39" s="40" t="s">
        <v>74</v>
      </c>
      <c r="I39" s="39"/>
      <c r="J39" s="39"/>
      <c r="K39" s="39"/>
      <c r="L39" s="39"/>
    </row>
    <row r="40" spans="1:12" ht="15.75" customHeight="1">
      <c r="A40" s="328" t="s">
        <v>76</v>
      </c>
      <c r="B40" s="328"/>
      <c r="C40" s="328"/>
      <c r="D40" s="39"/>
      <c r="E40" s="39"/>
      <c r="F40" s="332">
        <f>F39-F38</f>
        <v>584</v>
      </c>
      <c r="G40" s="332"/>
      <c r="H40" s="40" t="s">
        <v>74</v>
      </c>
      <c r="I40" s="39"/>
      <c r="J40" s="39"/>
      <c r="K40" s="39"/>
      <c r="L40" s="39"/>
    </row>
    <row r="41" spans="1:12" ht="15.75" customHeight="1">
      <c r="A41" s="328" t="s">
        <v>112</v>
      </c>
      <c r="B41" s="328"/>
      <c r="C41" s="328"/>
      <c r="D41" s="39"/>
      <c r="E41" s="39"/>
      <c r="F41" s="143"/>
      <c r="G41" s="144">
        <v>1.799</v>
      </c>
      <c r="H41" s="40" t="s">
        <v>113</v>
      </c>
      <c r="I41" s="39"/>
      <c r="J41" s="39"/>
      <c r="K41" s="39"/>
      <c r="L41" s="39"/>
    </row>
    <row r="42" spans="1:12" ht="15.75" customHeight="1">
      <c r="A42" s="328" t="s">
        <v>131</v>
      </c>
      <c r="B42" s="328"/>
      <c r="C42" s="328"/>
      <c r="D42" s="41"/>
      <c r="E42" s="39"/>
      <c r="F42" s="39"/>
      <c r="G42" s="39"/>
      <c r="H42" s="39"/>
      <c r="I42" s="39"/>
      <c r="J42" s="39"/>
      <c r="K42" s="39"/>
      <c r="L42" s="39"/>
    </row>
    <row r="43" spans="1:12" ht="15.75" customHeight="1">
      <c r="A43" s="328" t="s">
        <v>114</v>
      </c>
      <c r="B43" s="328"/>
      <c r="C43" s="328"/>
      <c r="D43" s="145">
        <f>I36</f>
        <v>5.1</v>
      </c>
      <c r="E43" s="328" t="s">
        <v>115</v>
      </c>
      <c r="F43" s="328"/>
      <c r="G43" s="328"/>
      <c r="H43" s="328"/>
      <c r="I43" s="328"/>
      <c r="J43" s="146">
        <f>D43/100*G41</f>
        <v>0.091749</v>
      </c>
      <c r="K43" s="147"/>
      <c r="L43" s="39"/>
    </row>
    <row r="44" spans="1:12" ht="15.75" customHeight="1">
      <c r="A44" s="328" t="s">
        <v>116</v>
      </c>
      <c r="B44" s="328"/>
      <c r="C44" s="328"/>
      <c r="D44" s="148" t="s">
        <v>117</v>
      </c>
      <c r="E44" s="149" t="s">
        <v>118</v>
      </c>
      <c r="F44" s="150">
        <v>0.213</v>
      </c>
      <c r="G44" s="151">
        <f>+J43</f>
        <v>0.091749</v>
      </c>
      <c r="H44" s="152" t="s">
        <v>119</v>
      </c>
      <c r="I44" s="153">
        <f>F44+G44</f>
        <v>0.304749</v>
      </c>
      <c r="J44" s="39"/>
      <c r="K44" s="39"/>
      <c r="L44" s="39"/>
    </row>
    <row r="45" spans="1:12" ht="15.75" customHeight="1">
      <c r="A45" s="39"/>
      <c r="B45" s="39"/>
      <c r="C45" s="39"/>
      <c r="D45" s="39"/>
      <c r="E45" s="39"/>
      <c r="F45" s="39"/>
      <c r="G45" s="39"/>
      <c r="H45" s="39"/>
      <c r="I45" s="145"/>
      <c r="J45" s="39"/>
      <c r="K45" s="39"/>
      <c r="L45" s="39"/>
    </row>
    <row r="46" spans="1:12" ht="15.75" customHeight="1" thickBot="1">
      <c r="A46" s="329" t="s">
        <v>120</v>
      </c>
      <c r="B46" s="329"/>
      <c r="C46" s="329"/>
      <c r="D46" s="329"/>
      <c r="E46" s="329"/>
      <c r="F46" s="329"/>
      <c r="G46" s="154">
        <v>584</v>
      </c>
      <c r="H46" s="43" t="s">
        <v>121</v>
      </c>
      <c r="I46" s="155">
        <f>I44</f>
        <v>0.304749</v>
      </c>
      <c r="J46" s="43" t="s">
        <v>122</v>
      </c>
      <c r="K46" s="156"/>
      <c r="L46" s="157">
        <f>G46*I46</f>
        <v>177.973416</v>
      </c>
    </row>
    <row r="47" spans="1:12" ht="15.75" customHeight="1" thickBot="1">
      <c r="A47" s="39"/>
      <c r="B47" s="39"/>
      <c r="C47" s="39"/>
      <c r="D47" s="39"/>
      <c r="E47" s="39"/>
      <c r="F47" s="323" t="s">
        <v>123</v>
      </c>
      <c r="G47" s="323"/>
      <c r="H47" s="323"/>
      <c r="I47" s="323"/>
      <c r="J47" s="158" t="s">
        <v>21</v>
      </c>
      <c r="K47" s="159">
        <v>2</v>
      </c>
      <c r="L47" s="160">
        <f>+L46/J47*K47</f>
        <v>118.64894399999999</v>
      </c>
    </row>
    <row r="48" spans="1:12" ht="15.75" customHeight="1" thickTop="1">
      <c r="A48" s="39" t="s">
        <v>77</v>
      </c>
      <c r="B48" s="39"/>
      <c r="C48" s="324" t="s">
        <v>126</v>
      </c>
      <c r="D48" s="324"/>
      <c r="E48" s="324"/>
      <c r="F48" s="324"/>
      <c r="G48" s="324"/>
      <c r="H48" s="324"/>
      <c r="I48" s="324"/>
      <c r="J48" s="324"/>
      <c r="K48" s="324"/>
      <c r="L48" s="324"/>
    </row>
    <row r="49" spans="1:12" ht="15.75" customHeight="1">
      <c r="A49" s="39"/>
      <c r="B49" s="39"/>
      <c r="C49" s="39"/>
      <c r="D49" s="39"/>
      <c r="E49" s="39"/>
      <c r="F49" s="39"/>
      <c r="G49" s="39"/>
      <c r="H49" s="39"/>
      <c r="I49" s="33"/>
      <c r="J49" s="39"/>
      <c r="K49" s="39"/>
      <c r="L49" s="39"/>
    </row>
    <row r="50" spans="1:12" ht="15.75" customHeight="1">
      <c r="A50" s="39" t="s">
        <v>78</v>
      </c>
      <c r="B50" s="324" t="s">
        <v>88</v>
      </c>
      <c r="C50" s="324"/>
      <c r="D50" s="324"/>
      <c r="E50" s="39" t="s">
        <v>79</v>
      </c>
      <c r="F50" s="325"/>
      <c r="G50" s="325"/>
      <c r="H50" s="39"/>
      <c r="I50" s="42"/>
      <c r="J50" s="42"/>
      <c r="K50" s="42"/>
      <c r="L50" s="42"/>
    </row>
    <row r="51" spans="1:12" ht="15.75" customHeight="1">
      <c r="A51" s="39"/>
      <c r="B51" s="39"/>
      <c r="C51" s="39"/>
      <c r="D51" s="39"/>
      <c r="E51" s="39"/>
      <c r="F51" s="39"/>
      <c r="G51" s="39"/>
      <c r="H51" s="39"/>
      <c r="I51" s="326" t="s">
        <v>80</v>
      </c>
      <c r="J51" s="326"/>
      <c r="K51" s="326"/>
      <c r="L51" s="326"/>
    </row>
    <row r="52" spans="1:12" ht="15.75" customHeight="1">
      <c r="A52" s="39"/>
      <c r="B52" s="39"/>
      <c r="C52" s="39"/>
      <c r="D52" s="39"/>
      <c r="E52" s="39"/>
      <c r="F52" s="39"/>
      <c r="G52" s="39"/>
      <c r="H52" s="39"/>
      <c r="I52" s="43"/>
      <c r="J52" s="43"/>
      <c r="K52" s="43"/>
      <c r="L52" s="43"/>
    </row>
    <row r="53" spans="1:12" ht="15.75" customHeight="1">
      <c r="A53" s="39"/>
      <c r="B53" s="39"/>
      <c r="C53" s="39"/>
      <c r="D53" s="39"/>
      <c r="E53" s="39"/>
      <c r="F53" s="39"/>
      <c r="G53" s="327"/>
      <c r="H53" s="327"/>
      <c r="I53" s="327"/>
      <c r="J53" s="39"/>
      <c r="K53" s="39"/>
      <c r="L53" s="39"/>
    </row>
    <row r="54" spans="2:12" ht="15.7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5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5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</sheetData>
  <sheetProtection/>
  <mergeCells count="64">
    <mergeCell ref="J1:L1"/>
    <mergeCell ref="A2:L2"/>
    <mergeCell ref="A3:L3"/>
    <mergeCell ref="A5:E5"/>
    <mergeCell ref="F5:H5"/>
    <mergeCell ref="J5:L5"/>
    <mergeCell ref="A6:C6"/>
    <mergeCell ref="D6:L6"/>
    <mergeCell ref="A7:L7"/>
    <mergeCell ref="A8:B8"/>
    <mergeCell ref="C8:G8"/>
    <mergeCell ref="A9:B9"/>
    <mergeCell ref="C9:L9"/>
    <mergeCell ref="A11:I11"/>
    <mergeCell ref="J11:L11"/>
    <mergeCell ref="A12:L12"/>
    <mergeCell ref="A13:E13"/>
    <mergeCell ref="F13:L13"/>
    <mergeCell ref="A14:C14"/>
    <mergeCell ref="D14:L14"/>
    <mergeCell ref="D15:F15"/>
    <mergeCell ref="G15:H15"/>
    <mergeCell ref="K15:L15"/>
    <mergeCell ref="D16:E16"/>
    <mergeCell ref="D18:F18"/>
    <mergeCell ref="H18:J18"/>
    <mergeCell ref="D19:F19"/>
    <mergeCell ref="H19:J19"/>
    <mergeCell ref="D20:F20"/>
    <mergeCell ref="H20:J20"/>
    <mergeCell ref="D21:F21"/>
    <mergeCell ref="H21:J21"/>
    <mergeCell ref="D22:L22"/>
    <mergeCell ref="A24:L24"/>
    <mergeCell ref="D25:F25"/>
    <mergeCell ref="F26:G26"/>
    <mergeCell ref="A27:F27"/>
    <mergeCell ref="H27:L27"/>
    <mergeCell ref="A31:L31"/>
    <mergeCell ref="A32:L32"/>
    <mergeCell ref="A33:L33"/>
    <mergeCell ref="A35:C35"/>
    <mergeCell ref="D35:F35"/>
    <mergeCell ref="G35:H35"/>
    <mergeCell ref="I35:J35"/>
    <mergeCell ref="A36:H36"/>
    <mergeCell ref="A38:D38"/>
    <mergeCell ref="F38:G38"/>
    <mergeCell ref="A39:D39"/>
    <mergeCell ref="F39:G39"/>
    <mergeCell ref="A40:C40"/>
    <mergeCell ref="F40:G40"/>
    <mergeCell ref="A41:C41"/>
    <mergeCell ref="A42:C42"/>
    <mergeCell ref="A43:C43"/>
    <mergeCell ref="E43:I43"/>
    <mergeCell ref="A44:C44"/>
    <mergeCell ref="A46:F46"/>
    <mergeCell ref="F47:I47"/>
    <mergeCell ref="C48:L48"/>
    <mergeCell ref="B50:D50"/>
    <mergeCell ref="F50:G50"/>
    <mergeCell ref="I51:L51"/>
    <mergeCell ref="G53:I53"/>
  </mergeCells>
  <printOptions horizontalCentered="1" verticalCentered="1"/>
  <pageMargins left="0.5905511811023623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Anna</cp:lastModifiedBy>
  <cp:lastPrinted>2022-08-08T11:21:32Z</cp:lastPrinted>
  <dcterms:created xsi:type="dcterms:W3CDTF">2008-06-05T08:49:26Z</dcterms:created>
  <dcterms:modified xsi:type="dcterms:W3CDTF">2022-08-22T17:20:16Z</dcterms:modified>
  <cp:category/>
  <cp:version/>
  <cp:contentType/>
  <cp:contentStatus/>
</cp:coreProperties>
</file>